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b4829f03696cab71/Desktop/"/>
    </mc:Choice>
  </mc:AlternateContent>
  <xr:revisionPtr revIDLastSave="0" documentId="8_{A4EC5890-2240-450D-AC45-5C82F90F13E0}" xr6:coauthVersionLast="47" xr6:coauthVersionMax="47" xr10:uidLastSave="{00000000-0000-0000-0000-000000000000}"/>
  <bookViews>
    <workbookView xWindow="735" yWindow="735" windowWidth="21225" windowHeight="12660" tabRatio="819" xr2:uid="{00000000-000D-0000-FFFF-FFFF00000000}"/>
  </bookViews>
  <sheets>
    <sheet name="Dashboard" sheetId="12" r:id="rId1"/>
    <sheet name="Accountable Plan" sheetId="11" r:id="rId2"/>
    <sheet name="Sample Acct Plan" sheetId="21" r:id="rId3"/>
    <sheet name="Income Statement" sheetId="14" r:id="rId4"/>
    <sheet name="Transaction Register" sheetId="18" r:id="rId5"/>
    <sheet name="Dropdowns" sheetId="16" state="hidden" r:id="rId6"/>
  </sheets>
  <definedNames>
    <definedName name="_xlnm.Print_Area" localSheetId="1">'Accountable Plan'!$A:$F</definedName>
    <definedName name="_xlnm.Print_Area" localSheetId="0">Dashboard!$A:$E</definedName>
    <definedName name="_xlnm.Print_Area" localSheetId="3">'Income Statement'!$A:$N</definedName>
    <definedName name="_xlnm.Print_Area" localSheetId="2">'Sample Acct Plan'!$A:$F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11" l="1"/>
  <c r="F63" i="21"/>
  <c r="E57" i="21"/>
  <c r="D57" i="21"/>
  <c r="C57" i="21"/>
  <c r="B57" i="21"/>
  <c r="F56" i="21"/>
  <c r="F55" i="21"/>
  <c r="F54" i="21"/>
  <c r="F53" i="21"/>
  <c r="F52" i="21"/>
  <c r="F51" i="21"/>
  <c r="F47" i="21"/>
  <c r="E47" i="21"/>
  <c r="D47" i="21"/>
  <c r="C47" i="21"/>
  <c r="F46" i="21"/>
  <c r="F45" i="21"/>
  <c r="F43" i="21"/>
  <c r="E42" i="21"/>
  <c r="E44" i="21" s="1"/>
  <c r="D42" i="21"/>
  <c r="D44" i="21" s="1"/>
  <c r="D48" i="21" s="1"/>
  <c r="C42" i="21"/>
  <c r="C44" i="21" s="1"/>
  <c r="B42" i="21"/>
  <c r="F41" i="21"/>
  <c r="F40" i="21"/>
  <c r="E37" i="21"/>
  <c r="D37" i="21"/>
  <c r="C37" i="21"/>
  <c r="B37" i="21"/>
  <c r="F35" i="21"/>
  <c r="E32" i="21"/>
  <c r="D32" i="21"/>
  <c r="C32" i="21"/>
  <c r="B32" i="21"/>
  <c r="F30" i="21"/>
  <c r="E24" i="21"/>
  <c r="D24" i="21"/>
  <c r="C24" i="21"/>
  <c r="B24" i="21"/>
  <c r="F23" i="21"/>
  <c r="F22" i="21"/>
  <c r="F21" i="21"/>
  <c r="F20" i="21"/>
  <c r="B17" i="21"/>
  <c r="B8" i="21"/>
  <c r="A3" i="21"/>
  <c r="F31" i="21" l="1"/>
  <c r="C48" i="21"/>
  <c r="E48" i="21"/>
  <c r="F42" i="21"/>
  <c r="F44" i="21" s="1"/>
  <c r="B44" i="21"/>
  <c r="B48" i="21" s="1"/>
  <c r="F36" i="21"/>
  <c r="F37" i="21"/>
  <c r="F32" i="21"/>
  <c r="F24" i="21"/>
  <c r="B25" i="21"/>
  <c r="C25" i="21"/>
  <c r="C10" i="21"/>
  <c r="B18" i="21"/>
  <c r="D25" i="21"/>
  <c r="C12" i="21"/>
  <c r="E25" i="21"/>
  <c r="F57" i="21"/>
  <c r="C13" i="21"/>
  <c r="F48" i="21" l="1"/>
  <c r="E26" i="21"/>
  <c r="E27" i="21" s="1"/>
  <c r="E60" i="21" s="1"/>
  <c r="D26" i="21"/>
  <c r="D27" i="21" s="1"/>
  <c r="D60" i="21" s="1"/>
  <c r="C26" i="21"/>
  <c r="C27" i="21" s="1"/>
  <c r="C60" i="21" s="1"/>
  <c r="B26" i="21"/>
  <c r="F25" i="21"/>
  <c r="F26" i="21" l="1"/>
  <c r="F27" i="21" s="1"/>
  <c r="F60" i="21" s="1"/>
  <c r="B27" i="21"/>
  <c r="B60" i="21" s="1"/>
  <c r="D57" i="11" l="1"/>
  <c r="E57" i="11"/>
  <c r="C57" i="11"/>
  <c r="B57" i="11"/>
  <c r="F63" i="11" l="1"/>
  <c r="E51" i="12" l="1"/>
  <c r="E50" i="12"/>
  <c r="E49" i="12"/>
  <c r="E48" i="12"/>
  <c r="M64" i="14" l="1"/>
  <c r="L64" i="14"/>
  <c r="K64" i="14"/>
  <c r="J64" i="14"/>
  <c r="I64" i="14"/>
  <c r="H64" i="14"/>
  <c r="G64" i="14"/>
  <c r="F64" i="14"/>
  <c r="E64" i="14"/>
  <c r="D64" i="14"/>
  <c r="C64" i="14"/>
  <c r="B64" i="14"/>
  <c r="M10" i="14"/>
  <c r="L10" i="14"/>
  <c r="K10" i="14"/>
  <c r="K66" i="14" s="1"/>
  <c r="J10" i="14"/>
  <c r="J66" i="14" s="1"/>
  <c r="I10" i="14"/>
  <c r="I66" i="14" s="1"/>
  <c r="H10" i="14"/>
  <c r="H66" i="14" s="1"/>
  <c r="G10" i="14"/>
  <c r="F10" i="14"/>
  <c r="E10" i="14"/>
  <c r="D10" i="14"/>
  <c r="C10" i="14"/>
  <c r="C66" i="14" s="1"/>
  <c r="B10" i="14"/>
  <c r="N8" i="14"/>
  <c r="N62" i="14"/>
  <c r="N61" i="14"/>
  <c r="N60" i="14"/>
  <c r="N59" i="14"/>
  <c r="N58" i="14"/>
  <c r="N57"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2" i="14"/>
  <c r="N21" i="14"/>
  <c r="N20" i="14"/>
  <c r="N19" i="14"/>
  <c r="N18" i="14"/>
  <c r="N17" i="14"/>
  <c r="N15" i="14"/>
  <c r="N14" i="14"/>
  <c r="N7" i="14"/>
  <c r="F66" i="14" l="1"/>
  <c r="L66" i="14"/>
  <c r="E66" i="14"/>
  <c r="M66" i="14"/>
  <c r="D66" i="14"/>
  <c r="G66" i="14"/>
  <c r="B66" i="14"/>
  <c r="A3" i="11" l="1"/>
  <c r="A1" i="11"/>
  <c r="N13" i="14" l="1"/>
  <c r="N64" i="14" s="1"/>
  <c r="N9" i="14"/>
  <c r="N6" i="14"/>
  <c r="A3" i="14"/>
  <c r="A1" i="14"/>
  <c r="N10" i="14" l="1"/>
  <c r="N66" i="14" s="1"/>
  <c r="E37" i="11"/>
  <c r="D37" i="11"/>
  <c r="C37" i="11"/>
  <c r="B37" i="11"/>
  <c r="E32" i="11"/>
  <c r="D32" i="11"/>
  <c r="C32" i="11"/>
  <c r="B32" i="11"/>
  <c r="F35" i="11"/>
  <c r="F56" i="11"/>
  <c r="F55" i="11"/>
  <c r="F54" i="11"/>
  <c r="F53" i="11"/>
  <c r="F52" i="11"/>
  <c r="F51" i="11"/>
  <c r="F46" i="11"/>
  <c r="F45" i="11"/>
  <c r="E44" i="11"/>
  <c r="F43" i="11"/>
  <c r="E42" i="11"/>
  <c r="D42" i="11"/>
  <c r="D44" i="11" s="1"/>
  <c r="C42" i="11"/>
  <c r="C44" i="11" s="1"/>
  <c r="B42" i="11"/>
  <c r="B44" i="11" s="1"/>
  <c r="F41" i="11"/>
  <c r="F40" i="11"/>
  <c r="F30" i="11"/>
  <c r="E24" i="11"/>
  <c r="D24" i="11"/>
  <c r="C24" i="11"/>
  <c r="B24" i="11"/>
  <c r="F23" i="11"/>
  <c r="F22" i="11"/>
  <c r="F21" i="11"/>
  <c r="F20" i="11"/>
  <c r="B17" i="11"/>
  <c r="B8" i="11"/>
  <c r="C13" i="11" s="1"/>
  <c r="F36" i="11" l="1"/>
  <c r="F31" i="11"/>
  <c r="C48" i="11"/>
  <c r="F37" i="11"/>
  <c r="E48" i="11"/>
  <c r="D25" i="11"/>
  <c r="D48" i="11"/>
  <c r="B25" i="11"/>
  <c r="F24" i="11"/>
  <c r="F32" i="11"/>
  <c r="F42" i="11"/>
  <c r="F44" i="11" s="1"/>
  <c r="C12" i="11"/>
  <c r="E25" i="11"/>
  <c r="B48" i="11"/>
  <c r="C25" i="11"/>
  <c r="F57" i="11"/>
  <c r="C10" i="11"/>
  <c r="B18" i="11"/>
  <c r="F48" i="11" l="1"/>
  <c r="F25" i="11"/>
  <c r="D26" i="11"/>
  <c r="D27" i="11" s="1"/>
  <c r="D60" i="11" s="1"/>
  <c r="C26" i="11"/>
  <c r="C27" i="11" s="1"/>
  <c r="C60" i="11" s="1"/>
  <c r="E26" i="11"/>
  <c r="E27" i="11" s="1"/>
  <c r="E60" i="11" s="1"/>
  <c r="B26" i="11"/>
  <c r="F26" i="11" l="1"/>
  <c r="F27" i="11" s="1"/>
  <c r="B27" i="11"/>
  <c r="F60" i="11" l="1"/>
  <c r="B60" i="11"/>
</calcChain>
</file>

<file path=xl/sharedStrings.xml><?xml version="1.0" encoding="utf-8"?>
<sst xmlns="http://schemas.openxmlformats.org/spreadsheetml/2006/main" count="342" uniqueCount="157">
  <si>
    <t>Income Statement</t>
  </si>
  <si>
    <t>Supplies</t>
  </si>
  <si>
    <t>Date</t>
  </si>
  <si>
    <t>Client Gifts</t>
  </si>
  <si>
    <t>Equipment Rental</t>
  </si>
  <si>
    <t>Interest Expense</t>
  </si>
  <si>
    <t>Internet</t>
  </si>
  <si>
    <t>Meals &amp; Entertainment (50%)</t>
  </si>
  <si>
    <t>Meals &amp; Entertainment (100%)</t>
  </si>
  <si>
    <t>Memberships</t>
  </si>
  <si>
    <t>Office Expense</t>
  </si>
  <si>
    <t>Rent</t>
  </si>
  <si>
    <t>Repairs and Maintenance</t>
  </si>
  <si>
    <t>Payroll Tax Expense</t>
  </si>
  <si>
    <t>Cost of Goods Sold</t>
  </si>
  <si>
    <t>Utilities</t>
  </si>
  <si>
    <t>Total</t>
  </si>
  <si>
    <t>Charitable Contributions</t>
  </si>
  <si>
    <t>Operating Expenses</t>
  </si>
  <si>
    <t>Office Square Footage</t>
  </si>
  <si>
    <t>Total Home Square Footage</t>
  </si>
  <si>
    <t>Biz Use %</t>
  </si>
  <si>
    <t>Annual Home Expense</t>
  </si>
  <si>
    <t>Annual</t>
  </si>
  <si>
    <t>Sched A Reduction</t>
  </si>
  <si>
    <t>Mortgage Interest Only (see 1098)</t>
  </si>
  <si>
    <t>NA</t>
  </si>
  <si>
    <t>Property Taxes</t>
  </si>
  <si>
    <t>Private Mortgage Insurance (PMI)</t>
  </si>
  <si>
    <t>Hazard Insurance</t>
  </si>
  <si>
    <t>HOA Dues</t>
  </si>
  <si>
    <t xml:space="preserve">  Total Annual Home Expenses</t>
  </si>
  <si>
    <t>Gross Amount</t>
  </si>
  <si>
    <t>Allocated to Home Office Annually</t>
  </si>
  <si>
    <t>Pro-rated based on square footage</t>
  </si>
  <si>
    <t>Non-Recurring Expense</t>
  </si>
  <si>
    <t>Q1</t>
  </si>
  <si>
    <t>Q2</t>
  </si>
  <si>
    <t>Q3</t>
  </si>
  <si>
    <t>Q4/EOY</t>
  </si>
  <si>
    <t>Repairs, Maintenance</t>
  </si>
  <si>
    <t>Cleaning</t>
  </si>
  <si>
    <t>Other 1</t>
  </si>
  <si>
    <t>Other 2</t>
  </si>
  <si>
    <t xml:space="preserve">  Total Non-Recurring Home Expenses</t>
  </si>
  <si>
    <t>Non-Recurring Exp Allocated Per Qtr</t>
  </si>
  <si>
    <t>Annual Exp Allocated Per Qtr (from above)</t>
  </si>
  <si>
    <t xml:space="preserve">  Total Home Office Allocated Per Qtr</t>
  </si>
  <si>
    <t>Total Internet</t>
  </si>
  <si>
    <t>Mileage</t>
  </si>
  <si>
    <t xml:space="preserve">  Total Biz Miles</t>
  </si>
  <si>
    <t>Auto Loan Interest (both autos)</t>
  </si>
  <si>
    <t>Auto Registrations (both autos)</t>
  </si>
  <si>
    <t>Allocated to Auto Expense</t>
  </si>
  <si>
    <t>Out of Pocket (Paid by Employee)</t>
  </si>
  <si>
    <t>Travel - Airfare</t>
  </si>
  <si>
    <t>Travel - Lodging</t>
  </si>
  <si>
    <t>HSA Contributions</t>
  </si>
  <si>
    <t>Allocated to Out of Pocket</t>
  </si>
  <si>
    <t>Accountable Plan Input</t>
  </si>
  <si>
    <t>Cell Phone</t>
  </si>
  <si>
    <t>Allocated to Cell Phone</t>
  </si>
  <si>
    <t>Allocated to Internet</t>
  </si>
  <si>
    <t>Occupany Expense (Home Office)</t>
  </si>
  <si>
    <t>Dashboard</t>
  </si>
  <si>
    <r>
      <t xml:space="preserve">Total Cell Phone </t>
    </r>
    <r>
      <rPr>
        <sz val="11"/>
        <color rgb="FFFF0000"/>
        <rFont val="Arial"/>
        <family val="2"/>
      </rPr>
      <t>($450 max / quarter)</t>
    </r>
  </si>
  <si>
    <r>
      <t xml:space="preserve">Biz Use % </t>
    </r>
    <r>
      <rPr>
        <sz val="11"/>
        <color rgb="FFFF0000"/>
        <rFont val="Arial"/>
        <family val="2"/>
      </rPr>
      <t>(max 80%, let's be reasonable)</t>
    </r>
  </si>
  <si>
    <t>Jan</t>
  </si>
  <si>
    <t>Feb</t>
  </si>
  <si>
    <t>Mar</t>
  </si>
  <si>
    <t>Apr</t>
  </si>
  <si>
    <t>May</t>
  </si>
  <si>
    <t>Jun</t>
  </si>
  <si>
    <t>Jul</t>
  </si>
  <si>
    <t>Aug</t>
  </si>
  <si>
    <t>Sep</t>
  </si>
  <si>
    <t>Oct</t>
  </si>
  <si>
    <t>Nov</t>
  </si>
  <si>
    <t>Dec/EOY</t>
  </si>
  <si>
    <t>Gross Profit</t>
  </si>
  <si>
    <t>Expense 1</t>
  </si>
  <si>
    <t>Expense 2</t>
  </si>
  <si>
    <t>Expense 3</t>
  </si>
  <si>
    <t>Expense 4</t>
  </si>
  <si>
    <t>Expense 5</t>
  </si>
  <si>
    <t>Wages - Officers / Owners</t>
  </si>
  <si>
    <t>Wages - Employees</t>
  </si>
  <si>
    <t>Payroll</t>
  </si>
  <si>
    <t>Taxes (sales tax, franchise tax)</t>
  </si>
  <si>
    <t>401k / SEP Employer Contribution</t>
  </si>
  <si>
    <t>Bank Fees</t>
  </si>
  <si>
    <t>De Minimus Small Equipment (under $2,500)</t>
  </si>
  <si>
    <t>Insurance (no health insurance)</t>
  </si>
  <si>
    <r>
      <t xml:space="preserve">Utilities </t>
    </r>
    <r>
      <rPr>
        <sz val="10"/>
        <color rgb="FFFF0000"/>
        <rFont val="Arial"/>
        <family val="2"/>
      </rPr>
      <t>(non A/P)</t>
    </r>
  </si>
  <si>
    <t>Insurance (self-employed health insurance)</t>
  </si>
  <si>
    <t>Insurance (employee health insurance)</t>
  </si>
  <si>
    <t>HSA Employer Contribution</t>
  </si>
  <si>
    <t>HRA Employer Reimbursement</t>
  </si>
  <si>
    <t>Benefits Expenses</t>
  </si>
  <si>
    <r>
      <t xml:space="preserve">Rent </t>
    </r>
    <r>
      <rPr>
        <sz val="10"/>
        <color rgb="FFFF0000"/>
        <rFont val="Arial"/>
        <family val="2"/>
      </rPr>
      <t>(no home office)</t>
    </r>
  </si>
  <si>
    <r>
      <t xml:space="preserve">Auto Expense </t>
    </r>
    <r>
      <rPr>
        <sz val="10"/>
        <color rgb="FFFF0000"/>
        <rFont val="Arial"/>
        <family val="2"/>
      </rPr>
      <t>(no mileage reimursement)</t>
    </r>
  </si>
  <si>
    <t>Gross Revenue/Sales on 1099s</t>
  </si>
  <si>
    <t>Gross Revenue/Sales not on 1099s</t>
  </si>
  <si>
    <t>Returns, Refunds, Chargebacks, Allowances</t>
  </si>
  <si>
    <r>
      <t xml:space="preserve">Bad Debts </t>
    </r>
    <r>
      <rPr>
        <sz val="10"/>
        <color rgb="FFFF0000"/>
        <rFont val="Arial"/>
        <family val="2"/>
      </rPr>
      <t>(rare, let's chat)</t>
    </r>
  </si>
  <si>
    <t>Continuing Education, Conferences</t>
  </si>
  <si>
    <t>Contract Labor, Outside Services</t>
  </si>
  <si>
    <t>Dues, Subscriptions, Publications</t>
  </si>
  <si>
    <t>Internet, Webhosting</t>
  </si>
  <si>
    <t>Legal, Professional</t>
  </si>
  <si>
    <t>License, Fees</t>
  </si>
  <si>
    <t>Parking, Tolls</t>
  </si>
  <si>
    <t>Postage, Shipping</t>
  </si>
  <si>
    <r>
      <t xml:space="preserve">Telephone, Communications </t>
    </r>
    <r>
      <rPr>
        <sz val="10"/>
        <color rgb="FFFF0000"/>
        <rFont val="Arial"/>
        <family val="2"/>
      </rPr>
      <t>(non A/P)</t>
    </r>
  </si>
  <si>
    <t>Commissions, Fees</t>
  </si>
  <si>
    <t>Advertising,Marketing</t>
  </si>
  <si>
    <t>Custom Expenses</t>
  </si>
  <si>
    <t>Total Expenses</t>
  </si>
  <si>
    <t>Tentative Profit / Loss</t>
  </si>
  <si>
    <t>Transactions</t>
  </si>
  <si>
    <t>Biz Miles Auto #1 (owned by employee)</t>
  </si>
  <si>
    <t>Biz Miles Auto #2 (owned by employee)</t>
  </si>
  <si>
    <t>Self Employed Health Insurance Premiums</t>
  </si>
  <si>
    <t>Accountable Plan Totals</t>
  </si>
  <si>
    <t>Accountable Plan Reimbursements Already Made</t>
  </si>
  <si>
    <t>Reimbursements Already Made by Company</t>
  </si>
  <si>
    <t>Total Accountable Plan Expenses</t>
  </si>
  <si>
    <t>Total Miles Driven (both autos)</t>
  </si>
  <si>
    <t>What is the business purpose or activity?</t>
  </si>
  <si>
    <t>What is the IRS or NCAIS activity code?</t>
  </si>
  <si>
    <t>Describe the ownership structure,</t>
  </si>
  <si>
    <t>Business Checking / Savings Accounts</t>
  </si>
  <si>
    <t>Do you have any foreign bank accounts? (Yes, No)</t>
  </si>
  <si>
    <t>Do you have written proof of your meals and entertainment expense? (Yes, No, NA)</t>
  </si>
  <si>
    <t>Do you have written proof of your travel expense? (Yes, No, NA)</t>
  </si>
  <si>
    <t>Do you have written proof of your mileage expense? (Yes, No, NA)</t>
  </si>
  <si>
    <t>Are you required to send 1099-MISC forms? (Yes, No)</t>
  </si>
  <si>
    <t>If Yes, have you filed and mailed the 1099-MISC forms? (Yes, No, Need Help)</t>
  </si>
  <si>
    <t>Accounts Receivable (if applicable)</t>
  </si>
  <si>
    <t>Loan Balances (if applicable)</t>
  </si>
  <si>
    <t>How much did you take out of the business in the form of distributions? Do not count reimbursements or wages.</t>
  </si>
  <si>
    <t>Estimated Tax Payments</t>
  </si>
  <si>
    <t>Q4</t>
  </si>
  <si>
    <t>IRS Amt</t>
  </si>
  <si>
    <t>State Amt</t>
  </si>
  <si>
    <t>Do you use a company credit card? If so, do you recognize the expense when you use the card or when you pay the card. Please describe.</t>
  </si>
  <si>
    <t>&lt;Company Name&gt;</t>
  </si>
  <si>
    <t>Mileage Rate 2021</t>
  </si>
  <si>
    <t>Business Meals 50%</t>
  </si>
  <si>
    <t>Business Meals in Restaurants 100%</t>
  </si>
  <si>
    <t>ABC Company</t>
  </si>
  <si>
    <t>Did you start the business in 2021? If so, did you have startup costs or transfer equipment into the business?</t>
  </si>
  <si>
    <t>Did you purchase any equipment over $2,500 in 2021? If so, please provide dates, amounts and descriptions.</t>
  </si>
  <si>
    <t>Do you have a 401k or SEP IRA? If so, do you plan on making a contribution in 2022 for 2021? If so, what is the amount?</t>
  </si>
  <si>
    <t>Did you put money into the business during 2021? If so, how much?</t>
  </si>
  <si>
    <t>Beginning Balance (Jan 1 2021)</t>
  </si>
  <si>
    <t>Ending Balance (Dec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</si>
</sst>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409]mmmm\ d\,\ yyyy;@"/>
    <numFmt numFmtId="166" formatCode="&quot;$&quot;#,##0.000"/>
  </numFmts>
  <fonts count="14">
    <font>
      <sz val="10"/>
      <name val="Arial"/>
    </font>
    <font>
      <sz val="10"/>
      <name val="Arial"/>
      <family val="2"/>
    </font>
    <font>
      <b/>
      <sz val="10"/>
      <name val="Arial"/>
      <family val="2"/>
    </font>
    <font>
      <sz val="10"/>
      <name val="Arial"/>
      <family val="2"/>
    </font>
    <font>
      <sz val="10"/>
      <color rgb="FFFF0000"/>
      <name val="Arial"/>
      <family val="2"/>
    </font>
    <font>
      <b/>
      <sz val="14"/>
      <name val="Arial"/>
      <family val="2"/>
    </font>
    <font>
      <b/>
      <i/>
      <sz val="10"/>
      <name val="Arial"/>
      <family val="2"/>
    </font>
    <font>
      <b/>
      <sz val="11"/>
      <color theme="0"/>
      <name val="Arial"/>
      <family val="2"/>
    </font>
    <font>
      <b/>
      <sz val="11"/>
      <color theme="1"/>
      <name val="Arial"/>
      <family val="2"/>
    </font>
    <font>
      <sz val="11"/>
      <color rgb="FFFF0000"/>
      <name val="Arial"/>
      <family val="2"/>
    </font>
    <font>
      <b/>
      <sz val="10"/>
      <color theme="0"/>
      <name val="Arial"/>
      <family val="2"/>
    </font>
    <font>
      <sz val="10"/>
      <color indexed="8"/>
      <name val="Helvetica Neue"/>
      <family val="2"/>
    </font>
    <font>
      <sz val="10"/>
      <color indexed="8"/>
      <name val="Calibri"/>
      <family val="2"/>
      <scheme val="minor"/>
    </font>
    <font>
      <sz val="10"/>
      <name val="Arial"/>
      <family val="2"/>
    </font>
  </fonts>
  <fills count="10">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1" fillId="0" borderId="0" applyNumberFormat="0" applyFill="0" applyBorder="0" applyProtection="0">
      <alignment vertical="top" wrapText="1"/>
    </xf>
    <xf numFmtId="43" fontId="11" fillId="0" borderId="0" applyFont="0" applyFill="0" applyBorder="0" applyAlignment="0" applyProtection="0"/>
    <xf numFmtId="44" fontId="11" fillId="0" borderId="0" applyFont="0" applyFill="0" applyBorder="0" applyAlignment="0" applyProtection="0"/>
    <xf numFmtId="43" fontId="13" fillId="0" borderId="0" applyFont="0" applyFill="0" applyBorder="0" applyAlignment="0" applyProtection="0"/>
  </cellStyleXfs>
  <cellXfs count="139">
    <xf numFmtId="0" fontId="0" fillId="0" borderId="0" xfId="0"/>
    <xf numFmtId="0" fontId="3" fillId="0" borderId="3" xfId="0" applyFont="1" applyBorder="1"/>
    <xf numFmtId="0" fontId="3" fillId="0" borderId="5" xfId="0" applyFont="1" applyBorder="1"/>
    <xf numFmtId="165" fontId="2" fillId="0" borderId="0" xfId="0" applyNumberFormat="1" applyFont="1" applyAlignment="1">
      <alignment horizontal="center"/>
    </xf>
    <xf numFmtId="0" fontId="3" fillId="0" borderId="0" xfId="0" applyFont="1" applyAlignment="1">
      <alignment horizontal="center"/>
    </xf>
    <xf numFmtId="3" fontId="0" fillId="0" borderId="0" xfId="0" applyNumberFormat="1"/>
    <xf numFmtId="0" fontId="5" fillId="0" borderId="13" xfId="0" applyFont="1" applyBorder="1" applyAlignment="1">
      <alignment horizontal="center"/>
    </xf>
    <xf numFmtId="0" fontId="2" fillId="0" borderId="0" xfId="0" applyFont="1" applyAlignment="1">
      <alignment horizontal="center"/>
    </xf>
    <xf numFmtId="0" fontId="3" fillId="0" borderId="0" xfId="0" applyFont="1"/>
    <xf numFmtId="3" fontId="3" fillId="4" borderId="15" xfId="0" applyNumberFormat="1" applyFont="1" applyFill="1" applyBorder="1" applyAlignment="1">
      <alignment horizontal="center"/>
    </xf>
    <xf numFmtId="0" fontId="3" fillId="0" borderId="4" xfId="0" applyFont="1" applyBorder="1"/>
    <xf numFmtId="3" fontId="3" fillId="4" borderId="16" xfId="0" applyNumberFormat="1" applyFont="1" applyFill="1" applyBorder="1" applyAlignment="1">
      <alignment horizontal="center"/>
    </xf>
    <xf numFmtId="164" fontId="3" fillId="3" borderId="2" xfId="0" applyNumberFormat="1" applyFont="1" applyFill="1" applyBorder="1" applyAlignment="1">
      <alignment horizontal="center"/>
    </xf>
    <xf numFmtId="0" fontId="7" fillId="6" borderId="3" xfId="0" applyFont="1" applyFill="1" applyBorder="1" applyAlignment="1">
      <alignment horizontal="left"/>
    </xf>
    <xf numFmtId="0" fontId="7" fillId="6" borderId="0" xfId="0" applyFont="1" applyFill="1" applyAlignment="1">
      <alignment horizontal="center"/>
    </xf>
    <xf numFmtId="0" fontId="7" fillId="0" borderId="0" xfId="0" applyFont="1" applyAlignment="1">
      <alignment horizontal="center"/>
    </xf>
    <xf numFmtId="0" fontId="7" fillId="0" borderId="4" xfId="0" applyFont="1" applyBorder="1" applyAlignment="1">
      <alignment horizontal="center"/>
    </xf>
    <xf numFmtId="3" fontId="3" fillId="0" borderId="0" xfId="0" applyNumberFormat="1" applyFont="1" applyAlignment="1">
      <alignment horizontal="center"/>
    </xf>
    <xf numFmtId="3" fontId="3" fillId="0" borderId="4" xfId="0" applyNumberFormat="1" applyFont="1" applyBorder="1" applyAlignment="1">
      <alignment horizontal="center"/>
    </xf>
    <xf numFmtId="3" fontId="3" fillId="3" borderId="16" xfId="0" applyNumberFormat="1" applyFont="1" applyFill="1" applyBorder="1" applyAlignment="1">
      <alignment horizontal="center"/>
    </xf>
    <xf numFmtId="3" fontId="3" fillId="3" borderId="2" xfId="0" applyNumberFormat="1" applyFont="1" applyFill="1" applyBorder="1" applyAlignment="1">
      <alignment horizontal="center"/>
    </xf>
    <xf numFmtId="0" fontId="7" fillId="6" borderId="4" xfId="0" applyFont="1" applyFill="1" applyBorder="1" applyAlignment="1">
      <alignment horizontal="center"/>
    </xf>
    <xf numFmtId="3" fontId="3" fillId="3" borderId="4" xfId="0" applyNumberFormat="1" applyFont="1" applyFill="1" applyBorder="1" applyAlignment="1">
      <alignment horizontal="center"/>
    </xf>
    <xf numFmtId="3" fontId="8" fillId="3" borderId="19" xfId="0" applyNumberFormat="1" applyFont="1" applyFill="1" applyBorder="1" applyAlignment="1">
      <alignment horizontal="center"/>
    </xf>
    <xf numFmtId="3" fontId="8" fillId="3" borderId="6" xfId="0" applyNumberFormat="1" applyFont="1" applyFill="1" applyBorder="1" applyAlignment="1">
      <alignment horizontal="center"/>
    </xf>
    <xf numFmtId="0" fontId="3" fillId="0" borderId="3" xfId="0" applyFont="1" applyBorder="1" applyAlignment="1">
      <alignment horizontal="center"/>
    </xf>
    <xf numFmtId="9" fontId="3" fillId="4" borderId="16" xfId="0" applyNumberFormat="1" applyFont="1" applyFill="1" applyBorder="1" applyAlignment="1">
      <alignment horizontal="center"/>
    </xf>
    <xf numFmtId="9" fontId="3" fillId="3" borderId="4" xfId="0" applyNumberFormat="1" applyFont="1" applyFill="1" applyBorder="1" applyAlignment="1">
      <alignment horizontal="center"/>
    </xf>
    <xf numFmtId="9" fontId="3" fillId="3" borderId="16" xfId="0" applyNumberFormat="1" applyFont="1" applyFill="1" applyBorder="1" applyAlignment="1">
      <alignment horizontal="center"/>
    </xf>
    <xf numFmtId="166" fontId="3" fillId="3" borderId="16" xfId="0" applyNumberFormat="1" applyFont="1" applyFill="1" applyBorder="1" applyAlignment="1">
      <alignment horizontal="center"/>
    </xf>
    <xf numFmtId="166" fontId="3" fillId="3" borderId="4" xfId="0" applyNumberFormat="1" applyFont="1" applyFill="1" applyBorder="1" applyAlignment="1">
      <alignment horizontal="center"/>
    </xf>
    <xf numFmtId="0" fontId="0" fillId="0" borderId="0" xfId="0" applyAlignment="1">
      <alignment horizontal="left"/>
    </xf>
    <xf numFmtId="3" fontId="3" fillId="0" borderId="3" xfId="0" applyNumberFormat="1" applyFont="1" applyBorder="1"/>
    <xf numFmtId="3" fontId="0" fillId="3" borderId="0" xfId="0" applyNumberFormat="1" applyFill="1"/>
    <xf numFmtId="3" fontId="3" fillId="0" borderId="5" xfId="0" applyNumberFormat="1" applyFont="1" applyBorder="1"/>
    <xf numFmtId="3" fontId="7" fillId="6" borderId="0" xfId="0" applyNumberFormat="1" applyFont="1" applyFill="1" applyAlignment="1">
      <alignment horizontal="center"/>
    </xf>
    <xf numFmtId="3" fontId="7" fillId="6" borderId="4" xfId="0" applyNumberFormat="1" applyFont="1" applyFill="1" applyBorder="1" applyAlignment="1">
      <alignment horizontal="center"/>
    </xf>
    <xf numFmtId="3" fontId="0" fillId="0" borderId="17" xfId="0" applyNumberFormat="1" applyBorder="1"/>
    <xf numFmtId="3" fontId="0" fillId="0" borderId="18" xfId="0" applyNumberFormat="1" applyBorder="1"/>
    <xf numFmtId="0" fontId="1" fillId="0" borderId="3" xfId="0" applyFont="1" applyBorder="1"/>
    <xf numFmtId="3" fontId="0" fillId="8" borderId="17" xfId="0" applyNumberFormat="1" applyFill="1" applyBorder="1"/>
    <xf numFmtId="3" fontId="0" fillId="8" borderId="0" xfId="0" applyNumberFormat="1" applyFill="1"/>
    <xf numFmtId="3" fontId="0" fillId="8" borderId="9" xfId="0" applyNumberFormat="1" applyFill="1" applyBorder="1"/>
    <xf numFmtId="3" fontId="0" fillId="8" borderId="1" xfId="0" applyNumberFormat="1" applyFill="1" applyBorder="1"/>
    <xf numFmtId="3" fontId="0" fillId="9" borderId="17" xfId="0" applyNumberFormat="1" applyFill="1" applyBorder="1"/>
    <xf numFmtId="3" fontId="0" fillId="9" borderId="0" xfId="0" applyNumberFormat="1" applyFill="1"/>
    <xf numFmtId="3" fontId="0" fillId="9" borderId="9" xfId="0" applyNumberFormat="1" applyFill="1" applyBorder="1"/>
    <xf numFmtId="3" fontId="0" fillId="9" borderId="1" xfId="0" applyNumberFormat="1" applyFill="1" applyBorder="1"/>
    <xf numFmtId="0" fontId="1" fillId="0" borderId="0" xfId="0" applyFont="1"/>
    <xf numFmtId="0" fontId="0" fillId="0" borderId="0" xfId="0" applyAlignment="1">
      <alignment horizontal="left" indent="1"/>
    </xf>
    <xf numFmtId="0" fontId="1" fillId="0" borderId="0" xfId="0" applyFont="1" applyAlignment="1">
      <alignment horizontal="left" indent="1"/>
    </xf>
    <xf numFmtId="3" fontId="0" fillId="3" borderId="1" xfId="0" applyNumberFormat="1" applyFill="1" applyBorder="1"/>
    <xf numFmtId="0" fontId="10" fillId="6" borderId="8" xfId="0" applyFont="1" applyFill="1" applyBorder="1" applyAlignment="1">
      <alignment horizontal="center"/>
    </xf>
    <xf numFmtId="0" fontId="10" fillId="6" borderId="20" xfId="0" applyFont="1" applyFill="1" applyBorder="1" applyAlignment="1">
      <alignment horizontal="center"/>
    </xf>
    <xf numFmtId="0" fontId="10" fillId="6" borderId="10" xfId="0" applyFont="1" applyFill="1" applyBorder="1" applyAlignment="1">
      <alignment horizontal="center"/>
    </xf>
    <xf numFmtId="3" fontId="0" fillId="9" borderId="18" xfId="0" applyNumberFormat="1" applyFill="1" applyBorder="1"/>
    <xf numFmtId="3" fontId="0" fillId="9" borderId="11" xfId="0" applyNumberFormat="1" applyFill="1" applyBorder="1"/>
    <xf numFmtId="0" fontId="0" fillId="0" borderId="17" xfId="0" applyBorder="1"/>
    <xf numFmtId="0" fontId="0" fillId="0" borderId="18" xfId="0" applyBorder="1"/>
    <xf numFmtId="3" fontId="0" fillId="3" borderId="17" xfId="0" applyNumberFormat="1" applyFill="1" applyBorder="1"/>
    <xf numFmtId="3" fontId="0" fillId="3" borderId="18" xfId="0" applyNumberFormat="1" applyFill="1" applyBorder="1"/>
    <xf numFmtId="3" fontId="0" fillId="3" borderId="9" xfId="0" applyNumberFormat="1" applyFill="1" applyBorder="1"/>
    <xf numFmtId="3" fontId="0" fillId="3" borderId="11" xfId="0" applyNumberFormat="1" applyFill="1" applyBorder="1"/>
    <xf numFmtId="3" fontId="0" fillId="8" borderId="18" xfId="0" applyNumberFormat="1" applyFill="1" applyBorder="1"/>
    <xf numFmtId="3" fontId="0" fillId="8" borderId="11" xfId="0" applyNumberFormat="1" applyFill="1" applyBorder="1"/>
    <xf numFmtId="0" fontId="10" fillId="6" borderId="10" xfId="0" applyFont="1" applyFill="1" applyBorder="1" applyAlignment="1">
      <alignment horizontal="right"/>
    </xf>
    <xf numFmtId="0" fontId="1" fillId="0" borderId="0" xfId="0" applyFont="1" applyAlignment="1">
      <alignment horizontal="left"/>
    </xf>
    <xf numFmtId="3" fontId="1" fillId="0" borderId="3" xfId="0" applyNumberFormat="1" applyFont="1" applyBorder="1"/>
    <xf numFmtId="3" fontId="1" fillId="0" borderId="5" xfId="0" applyNumberFormat="1" applyFont="1" applyBorder="1"/>
    <xf numFmtId="3" fontId="1" fillId="4" borderId="7" xfId="0" applyNumberFormat="1" applyFont="1" applyFill="1" applyBorder="1" applyAlignment="1">
      <alignment horizontal="center"/>
    </xf>
    <xf numFmtId="0" fontId="1" fillId="0" borderId="8" xfId="0" applyFont="1" applyBorder="1"/>
    <xf numFmtId="0" fontId="1" fillId="0" borderId="17" xfId="0" applyFont="1" applyBorder="1" applyAlignment="1">
      <alignment horizontal="left" indent="1"/>
    </xf>
    <xf numFmtId="0" fontId="1" fillId="0" borderId="9" xfId="0" applyFont="1" applyBorder="1" applyAlignment="1">
      <alignment horizontal="left" indent="1"/>
    </xf>
    <xf numFmtId="0" fontId="1" fillId="0" borderId="21" xfId="0" applyFont="1" applyBorder="1"/>
    <xf numFmtId="0" fontId="1" fillId="0" borderId="22" xfId="0" applyFont="1" applyBorder="1" applyAlignment="1">
      <alignment horizontal="center"/>
    </xf>
    <xf numFmtId="0" fontId="1" fillId="0" borderId="23" xfId="0" applyFont="1" applyBorder="1" applyAlignment="1">
      <alignment horizontal="center"/>
    </xf>
    <xf numFmtId="3" fontId="0" fillId="0" borderId="10" xfId="0" applyNumberFormat="1" applyBorder="1"/>
    <xf numFmtId="3" fontId="0" fillId="4" borderId="18" xfId="0" applyNumberFormat="1" applyFill="1" applyBorder="1"/>
    <xf numFmtId="3" fontId="0" fillId="4" borderId="11" xfId="0" applyNumberFormat="1" applyFill="1" applyBorder="1"/>
    <xf numFmtId="0" fontId="1" fillId="0" borderId="17" xfId="0" applyFont="1" applyBorder="1" applyAlignment="1">
      <alignment horizontal="right" indent="1"/>
    </xf>
    <xf numFmtId="0" fontId="1" fillId="0" borderId="9" xfId="0" applyFont="1" applyBorder="1" applyAlignment="1">
      <alignment horizontal="right" indent="1"/>
    </xf>
    <xf numFmtId="3" fontId="1" fillId="0" borderId="21" xfId="0" applyNumberFormat="1" applyFont="1" applyBorder="1" applyAlignment="1">
      <alignment horizontal="center"/>
    </xf>
    <xf numFmtId="0" fontId="1" fillId="0" borderId="15" xfId="0" applyFont="1" applyBorder="1" applyAlignment="1">
      <alignment vertical="center" wrapText="1"/>
    </xf>
    <xf numFmtId="0" fontId="0" fillId="0" borderId="16" xfId="0" applyBorder="1"/>
    <xf numFmtId="0" fontId="1" fillId="0" borderId="16" xfId="0" applyFont="1" applyBorder="1" applyAlignment="1">
      <alignment vertical="center" wrapText="1"/>
    </xf>
    <xf numFmtId="0" fontId="1" fillId="0" borderId="16" xfId="0" applyFont="1" applyBorder="1"/>
    <xf numFmtId="0" fontId="1" fillId="0" borderId="2" xfId="0" applyFont="1" applyBorder="1" applyAlignment="1">
      <alignment vertical="center" wrapText="1"/>
    </xf>
    <xf numFmtId="3" fontId="0" fillId="4" borderId="17" xfId="0" applyNumberFormat="1" applyFill="1" applyBorder="1" applyAlignment="1">
      <alignment horizontal="center"/>
    </xf>
    <xf numFmtId="3" fontId="0" fillId="4" borderId="9" xfId="0" applyNumberFormat="1" applyFill="1" applyBorder="1" applyAlignment="1">
      <alignment horizontal="center"/>
    </xf>
    <xf numFmtId="3" fontId="0" fillId="4" borderId="0" xfId="0" applyNumberFormat="1" applyFill="1" applyAlignment="1">
      <alignment horizontal="center"/>
    </xf>
    <xf numFmtId="3" fontId="0" fillId="4" borderId="1" xfId="0" applyNumberFormat="1" applyFill="1" applyBorder="1" applyAlignment="1">
      <alignment horizontal="center"/>
    </xf>
    <xf numFmtId="14" fontId="0" fillId="0" borderId="18" xfId="0" applyNumberFormat="1" applyBorder="1" applyAlignment="1">
      <alignment horizontal="center"/>
    </xf>
    <xf numFmtId="14" fontId="0" fillId="0" borderId="11" xfId="0" applyNumberFormat="1" applyBorder="1" applyAlignment="1">
      <alignment horizontal="center"/>
    </xf>
    <xf numFmtId="0" fontId="12" fillId="0" borderId="0" xfId="1" applyFont="1" applyAlignment="1">
      <alignment vertical="center" wrapText="1"/>
    </xf>
    <xf numFmtId="0" fontId="12" fillId="0" borderId="0" xfId="1" applyNumberFormat="1" applyFont="1" applyAlignment="1">
      <alignment vertical="center"/>
    </xf>
    <xf numFmtId="1" fontId="12" fillId="0" borderId="0" xfId="2" applyNumberFormat="1" applyFont="1" applyAlignment="1">
      <alignment horizontal="center" vertical="center"/>
    </xf>
    <xf numFmtId="0" fontId="12" fillId="0" borderId="0" xfId="1" applyNumberFormat="1" applyFont="1" applyAlignment="1">
      <alignment horizontal="center" vertical="center"/>
    </xf>
    <xf numFmtId="43" fontId="12" fillId="0" borderId="0" xfId="4" applyFont="1" applyAlignment="1">
      <alignment vertical="center"/>
    </xf>
    <xf numFmtId="0" fontId="1" fillId="4" borderId="17" xfId="0" applyFont="1" applyFill="1" applyBorder="1" applyAlignment="1">
      <alignment vertical="center"/>
    </xf>
    <xf numFmtId="0" fontId="0" fillId="4" borderId="0" xfId="0" applyFill="1" applyAlignment="1">
      <alignment vertical="center"/>
    </xf>
    <xf numFmtId="0" fontId="0" fillId="4" borderId="18" xfId="0" applyFill="1" applyBorder="1" applyAlignment="1">
      <alignment vertic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165" fontId="2" fillId="2" borderId="3" xfId="0" applyNumberFormat="1" applyFont="1" applyFill="1" applyBorder="1" applyAlignment="1">
      <alignment horizontal="center"/>
    </xf>
    <xf numFmtId="165" fontId="2" fillId="2" borderId="0" xfId="0" applyNumberFormat="1" applyFont="1" applyFill="1" applyAlignment="1">
      <alignment horizontal="center"/>
    </xf>
    <xf numFmtId="165" fontId="2" fillId="2" borderId="4" xfId="0" applyNumberFormat="1" applyFont="1" applyFill="1" applyBorder="1" applyAlignment="1">
      <alignment horizontal="center"/>
    </xf>
    <xf numFmtId="165" fontId="2" fillId="2" borderId="5" xfId="0" applyNumberFormat="1" applyFont="1" applyFill="1" applyBorder="1" applyAlignment="1">
      <alignment horizontal="center"/>
    </xf>
    <xf numFmtId="165" fontId="2" fillId="2" borderId="7" xfId="0" applyNumberFormat="1" applyFont="1" applyFill="1" applyBorder="1" applyAlignment="1">
      <alignment horizontal="center"/>
    </xf>
    <xf numFmtId="165" fontId="2" fillId="2" borderId="6" xfId="0" applyNumberFormat="1" applyFont="1" applyFill="1" applyBorder="1" applyAlignment="1">
      <alignment horizontal="center"/>
    </xf>
    <xf numFmtId="0" fontId="1" fillId="4" borderId="8" xfId="0" applyFont="1" applyFill="1" applyBorder="1" applyAlignment="1">
      <alignment vertical="center"/>
    </xf>
    <xf numFmtId="0" fontId="0" fillId="4" borderId="20" xfId="0" applyFill="1" applyBorder="1" applyAlignment="1">
      <alignment vertical="center"/>
    </xf>
    <xf numFmtId="0" fontId="0" fillId="4" borderId="10" xfId="0" applyFill="1" applyBorder="1" applyAlignment="1">
      <alignment vertical="center"/>
    </xf>
    <xf numFmtId="0" fontId="0" fillId="4" borderId="17" xfId="0" applyFill="1" applyBorder="1" applyAlignment="1">
      <alignment vertical="center"/>
    </xf>
    <xf numFmtId="0" fontId="4" fillId="4" borderId="17" xfId="0" applyFont="1" applyFill="1" applyBorder="1" applyAlignment="1">
      <alignment vertical="center"/>
    </xf>
    <xf numFmtId="0" fontId="4" fillId="4" borderId="0" xfId="0" applyFont="1" applyFill="1" applyAlignment="1">
      <alignment vertical="center"/>
    </xf>
    <xf numFmtId="0" fontId="4" fillId="4" borderId="18" xfId="0" applyFont="1" applyFill="1" applyBorder="1" applyAlignment="1">
      <alignment vertical="center"/>
    </xf>
    <xf numFmtId="0" fontId="4" fillId="4" borderId="9" xfId="0" applyFont="1" applyFill="1" applyBorder="1" applyAlignment="1">
      <alignment vertical="center"/>
    </xf>
    <xf numFmtId="0" fontId="4" fillId="4" borderId="1" xfId="0" applyFont="1" applyFill="1" applyBorder="1" applyAlignment="1">
      <alignment vertical="center"/>
    </xf>
    <xf numFmtId="0" fontId="4" fillId="4" borderId="11" xfId="0" applyFont="1" applyFill="1" applyBorder="1" applyAlignment="1">
      <alignment vertical="center"/>
    </xf>
    <xf numFmtId="0" fontId="6" fillId="5" borderId="12" xfId="0" applyFont="1" applyFill="1" applyBorder="1" applyAlignment="1">
      <alignment horizontal="center"/>
    </xf>
    <xf numFmtId="0" fontId="6" fillId="5" borderId="13" xfId="0" applyFont="1" applyFill="1" applyBorder="1" applyAlignment="1">
      <alignment horizontal="center"/>
    </xf>
    <xf numFmtId="0" fontId="6" fillId="5" borderId="14" xfId="0" applyFont="1" applyFill="1" applyBorder="1" applyAlignment="1">
      <alignment horizontal="center"/>
    </xf>
    <xf numFmtId="3" fontId="6" fillId="5" borderId="12" xfId="0" applyNumberFormat="1" applyFont="1" applyFill="1" applyBorder="1" applyAlignment="1">
      <alignment horizontal="center"/>
    </xf>
    <xf numFmtId="3" fontId="6" fillId="5" borderId="13" xfId="0" applyNumberFormat="1" applyFont="1" applyFill="1" applyBorder="1" applyAlignment="1">
      <alignment horizontal="center"/>
    </xf>
    <xf numFmtId="3" fontId="6" fillId="5" borderId="14" xfId="0" applyNumberFormat="1" applyFont="1" applyFill="1" applyBorder="1" applyAlignment="1">
      <alignment horizontal="center"/>
    </xf>
    <xf numFmtId="0" fontId="7" fillId="6" borderId="0" xfId="0" applyFont="1" applyFill="1" applyAlignment="1">
      <alignment horizontal="center"/>
    </xf>
    <xf numFmtId="0" fontId="2" fillId="2" borderId="3" xfId="0" applyFont="1" applyFill="1" applyBorder="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3" fontId="3" fillId="7" borderId="8" xfId="0" applyNumberFormat="1" applyFont="1" applyFill="1" applyBorder="1" applyAlignment="1">
      <alignment horizontal="center"/>
    </xf>
    <xf numFmtId="3" fontId="3" fillId="7" borderId="10" xfId="0" applyNumberFormat="1" applyFont="1" applyFill="1" applyBorder="1" applyAlignment="1">
      <alignment horizontal="center"/>
    </xf>
    <xf numFmtId="3" fontId="3" fillId="7" borderId="17" xfId="0" applyNumberFormat="1" applyFont="1" applyFill="1" applyBorder="1" applyAlignment="1">
      <alignment horizontal="center"/>
    </xf>
    <xf numFmtId="3" fontId="3" fillId="7" borderId="18" xfId="0" applyNumberFormat="1" applyFont="1" applyFill="1" applyBorder="1" applyAlignment="1">
      <alignment horizontal="center"/>
    </xf>
    <xf numFmtId="3" fontId="3" fillId="7" borderId="9" xfId="0" applyNumberFormat="1" applyFont="1" applyFill="1" applyBorder="1" applyAlignment="1">
      <alignment horizontal="center"/>
    </xf>
    <xf numFmtId="3" fontId="3" fillId="7" borderId="11" xfId="0" applyNumberFormat="1" applyFont="1" applyFill="1" applyBorder="1" applyAlignment="1">
      <alignment horizontal="center"/>
    </xf>
    <xf numFmtId="3" fontId="3" fillId="0" borderId="17" xfId="0" applyNumberFormat="1" applyFont="1" applyBorder="1" applyAlignment="1">
      <alignment horizontal="left"/>
    </xf>
    <xf numFmtId="3" fontId="3" fillId="0" borderId="0" xfId="0" applyNumberFormat="1" applyFont="1" applyAlignment="1">
      <alignment horizontal="left"/>
    </xf>
    <xf numFmtId="3" fontId="3" fillId="0" borderId="4" xfId="0" applyNumberFormat="1" applyFont="1" applyBorder="1" applyAlignment="1">
      <alignment horizontal="left"/>
    </xf>
  </cellXfs>
  <cellStyles count="5">
    <cellStyle name="Comma" xfId="4" builtinId="3"/>
    <cellStyle name="Comma 2" xfId="2" xr:uid="{00000000-0005-0000-0000-000001000000}"/>
    <cellStyle name="Currency 2" xfId="3" xr:uid="{00000000-0005-0000-0000-000002000000}"/>
    <cellStyle name="Normal" xfId="0" builtinId="0"/>
    <cellStyle name="Normal 2" xfId="1" xr:uid="{00000000-0005-0000-0000-000004000000}"/>
  </cellStyles>
  <dxfs count="11">
    <dxf>
      <fill>
        <patternFill>
          <bgColor rgb="FFFF5050"/>
        </patternFill>
      </fill>
    </dxf>
    <dxf>
      <fill>
        <patternFill>
          <bgColor rgb="FFFF5050"/>
        </patternFill>
      </fill>
    </dxf>
    <dxf>
      <fill>
        <patternFill>
          <bgColor rgb="FFFF0000"/>
        </patternFill>
      </fill>
    </dxf>
    <dxf>
      <fill>
        <patternFill>
          <bgColor rgb="FFFF0000"/>
        </patternFill>
      </fill>
    </dxf>
    <dxf>
      <fill>
        <patternFill>
          <bgColor rgb="FFFF0000"/>
        </patternFill>
      </fill>
    </dxf>
    <dxf>
      <fill>
        <patternFill>
          <bgColor rgb="FFFF5050"/>
        </patternFill>
      </fill>
    </dxf>
    <dxf>
      <fill>
        <patternFill>
          <bgColor rgb="FFFF0000"/>
        </patternFill>
      </fill>
    </dxf>
    <dxf>
      <fill>
        <patternFill>
          <bgColor rgb="FFFF0000"/>
        </patternFill>
      </fill>
    </dxf>
    <dxf>
      <fill>
        <patternFill>
          <bgColor rgb="FFFF0000"/>
        </patternFill>
      </fill>
    </dxf>
    <dxf>
      <fill>
        <patternFill>
          <bgColor rgb="FFFF5050"/>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238125</xdr:colOff>
      <xdr:row>0</xdr:row>
      <xdr:rowOff>161925</xdr:rowOff>
    </xdr:from>
    <xdr:to>
      <xdr:col>11</xdr:col>
      <xdr:colOff>381000</xdr:colOff>
      <xdr:row>24</xdr:row>
      <xdr:rowOff>161925</xdr:rowOff>
    </xdr:to>
    <xdr:sp macro="" textlink="">
      <xdr:nvSpPr>
        <xdr:cNvPr id="2" name="TextBox 1">
          <a:extLst>
            <a:ext uri="{FF2B5EF4-FFF2-40B4-BE49-F238E27FC236}">
              <a16:creationId xmlns:a16="http://schemas.microsoft.com/office/drawing/2014/main" id="{7685D2B3-C707-4773-AB2C-8A4733C68085}"/>
            </a:ext>
          </a:extLst>
        </xdr:cNvPr>
        <xdr:cNvSpPr txBox="1"/>
      </xdr:nvSpPr>
      <xdr:spPr>
        <a:xfrm>
          <a:off x="5667375" y="161925"/>
          <a:ext cx="3800475" cy="558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Instructions-</a:t>
          </a:r>
        </a:p>
        <a:p>
          <a:endParaRPr lang="en-US" sz="1100"/>
        </a:p>
        <a:p>
          <a:r>
            <a:rPr lang="en-US" sz="1100"/>
            <a:t>Please enter your business name above. The rest of the tabs will change as well.</a:t>
          </a:r>
        </a:p>
        <a:p>
          <a:endParaRPr lang="en-US" sz="1100" baseline="0"/>
        </a:p>
        <a:p>
          <a:r>
            <a:rPr lang="en-US" sz="1100" baseline="0"/>
            <a:t>There are four major tabs for your consideration-</a:t>
          </a:r>
        </a:p>
        <a:p>
          <a:endParaRPr lang="en-US" sz="1100" baseline="0"/>
        </a:p>
        <a:p>
          <a:pPr marL="171450" indent="-171450">
            <a:buFont typeface="Wingdings" panose="05000000000000000000" pitchFamily="2" charset="2"/>
            <a:buChar char="§"/>
          </a:pPr>
          <a:r>
            <a:rPr lang="en-US" sz="1100" baseline="0"/>
            <a:t>Dashboard- this tab asks general questions (see below)</a:t>
          </a:r>
        </a:p>
        <a:p>
          <a:pPr marL="171450" indent="-171450">
            <a:buFont typeface="Wingdings" panose="05000000000000000000" pitchFamily="2" charset="2"/>
            <a:buChar char="§"/>
          </a:pPr>
          <a:endParaRPr lang="en-US" sz="1100" baseline="0"/>
        </a:p>
        <a:p>
          <a:pPr marL="171450" indent="-171450">
            <a:buFont typeface="Wingdings" panose="05000000000000000000" pitchFamily="2" charset="2"/>
            <a:buChar char="§"/>
          </a:pPr>
          <a:r>
            <a:rPr lang="en-US" sz="1100" b="1" baseline="0">
              <a:solidFill>
                <a:srgbClr val="FF0000"/>
              </a:solidFill>
            </a:rPr>
            <a:t>Accountable Plan- </a:t>
          </a:r>
          <a:r>
            <a:rPr lang="en-US" sz="1100" baseline="0"/>
            <a:t>this tab collects accountable plan reimbursement data</a:t>
          </a:r>
        </a:p>
        <a:p>
          <a:pPr marL="171450" indent="-171450">
            <a:buFont typeface="Wingdings" panose="05000000000000000000" pitchFamily="2" charset="2"/>
            <a:buChar char="§"/>
          </a:pPr>
          <a:endParaRPr lang="en-US" sz="1100" baseline="0"/>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1" baseline="0">
              <a:solidFill>
                <a:schemeClr val="dk1"/>
              </a:solidFill>
              <a:effectLst/>
              <a:latin typeface="+mn-lt"/>
              <a:ea typeface="+mn-ea"/>
              <a:cs typeface="+mn-cs"/>
            </a:rPr>
            <a:t>Sample Acct Plan- </a:t>
          </a:r>
          <a:r>
            <a:rPr lang="en-US" sz="1100" baseline="0">
              <a:solidFill>
                <a:schemeClr val="dk1"/>
              </a:solidFill>
              <a:effectLst/>
              <a:latin typeface="+mn-lt"/>
              <a:ea typeface="+mn-ea"/>
              <a:cs typeface="+mn-cs"/>
            </a:rPr>
            <a:t>this tab shows you an example of a completed Accountable Plan</a:t>
          </a:r>
          <a:endParaRPr lang="en-US" sz="1100" baseline="0"/>
        </a:p>
        <a:p>
          <a:pPr marL="171450" indent="-171450">
            <a:buFont typeface="Wingdings" panose="05000000000000000000" pitchFamily="2" charset="2"/>
            <a:buChar char="§"/>
          </a:pPr>
          <a:endParaRPr lang="en-US" sz="1100" baseline="0"/>
        </a:p>
        <a:p>
          <a:pPr marL="171450" indent="-171450">
            <a:buFont typeface="Wingdings" panose="05000000000000000000" pitchFamily="2" charset="2"/>
            <a:buChar char="§"/>
          </a:pPr>
          <a:r>
            <a:rPr lang="en-US" sz="1100" baseline="0"/>
            <a:t>Income Statement- this tab allows you to enter totaled transactions into a profit and loss (income) statement</a:t>
          </a:r>
        </a:p>
        <a:p>
          <a:pPr marL="171450" indent="-171450">
            <a:buFont typeface="Wingdings" panose="05000000000000000000" pitchFamily="2" charset="2"/>
            <a:buChar char="§"/>
          </a:pPr>
          <a:endParaRPr lang="en-US" sz="1100" baseline="0"/>
        </a:p>
        <a:p>
          <a:pPr marL="171450" indent="-171450">
            <a:buFont typeface="Wingdings" panose="05000000000000000000" pitchFamily="2" charset="2"/>
            <a:buChar char="§"/>
          </a:pPr>
          <a:r>
            <a:rPr lang="en-US" sz="1100" baseline="0"/>
            <a:t>Transaction Register- this tab allows you to enter singular transactions into a register that we can later convert into an income statement.</a:t>
          </a:r>
        </a:p>
        <a:p>
          <a:endParaRPr lang="en-US" sz="1100" baseline="0"/>
        </a:p>
        <a:p>
          <a:r>
            <a:rPr lang="en-US" sz="1100" baseline="0"/>
            <a:t>Please complete the green cells to the left.</a:t>
          </a:r>
        </a:p>
        <a:p>
          <a:endParaRPr lang="en-US" sz="1100" baseline="0"/>
        </a:p>
        <a:p>
          <a:r>
            <a:rPr lang="en-US" sz="1100" baseline="0"/>
            <a:t>Please call us for help at 505-722-3399.</a:t>
          </a:r>
          <a:endParaRPr lang="en-US" sz="1100"/>
        </a:p>
      </xdr:txBody>
    </xdr:sp>
    <xdr:clientData/>
  </xdr:twoCellAnchor>
  <xdr:twoCellAnchor>
    <xdr:from>
      <xdr:col>5</xdr:col>
      <xdr:colOff>85725</xdr:colOff>
      <xdr:row>45</xdr:row>
      <xdr:rowOff>133351</xdr:rowOff>
    </xdr:from>
    <xdr:to>
      <xdr:col>10</xdr:col>
      <xdr:colOff>190500</xdr:colOff>
      <xdr:row>51</xdr:row>
      <xdr:rowOff>47625</xdr:rowOff>
    </xdr:to>
    <xdr:sp macro="" textlink="">
      <xdr:nvSpPr>
        <xdr:cNvPr id="3" name="TextBox 2">
          <a:extLst>
            <a:ext uri="{FF2B5EF4-FFF2-40B4-BE49-F238E27FC236}">
              <a16:creationId xmlns:a16="http://schemas.microsoft.com/office/drawing/2014/main" id="{F03D444E-7FE9-401C-B032-6D95CB29B2B2}"/>
            </a:ext>
          </a:extLst>
        </xdr:cNvPr>
        <xdr:cNvSpPr txBox="1"/>
      </xdr:nvSpPr>
      <xdr:spPr>
        <a:xfrm>
          <a:off x="6194425" y="10407651"/>
          <a:ext cx="3470275" cy="904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t>Estimated tax</a:t>
          </a:r>
          <a:r>
            <a:rPr lang="en-US" sz="1200" b="0" baseline="0"/>
            <a:t> payments should have been made by you, personally, using your SSN. If you paid them from the business, no worries, just let us know and we'll adjust.</a:t>
          </a:r>
          <a:endParaRPr lang="en-US" sz="1100" b="0"/>
        </a:p>
      </xdr:txBody>
    </xdr:sp>
    <xdr:clientData/>
  </xdr:twoCellAnchor>
  <xdr:twoCellAnchor>
    <xdr:from>
      <xdr:col>2</xdr:col>
      <xdr:colOff>209551</xdr:colOff>
      <xdr:row>34</xdr:row>
      <xdr:rowOff>28576</xdr:rowOff>
    </xdr:from>
    <xdr:to>
      <xdr:col>6</xdr:col>
      <xdr:colOff>38101</xdr:colOff>
      <xdr:row>44</xdr:row>
      <xdr:rowOff>76200</xdr:rowOff>
    </xdr:to>
    <xdr:sp macro="" textlink="">
      <xdr:nvSpPr>
        <xdr:cNvPr id="4" name="TextBox 3">
          <a:extLst>
            <a:ext uri="{FF2B5EF4-FFF2-40B4-BE49-F238E27FC236}">
              <a16:creationId xmlns:a16="http://schemas.microsoft.com/office/drawing/2014/main" id="{A0AE88C7-DD21-4C79-A502-64FA338F5F3B}"/>
            </a:ext>
          </a:extLst>
        </xdr:cNvPr>
        <xdr:cNvSpPr txBox="1"/>
      </xdr:nvSpPr>
      <xdr:spPr>
        <a:xfrm>
          <a:off x="3810001" y="8524876"/>
          <a:ext cx="2266950" cy="1666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t>Estimated tax</a:t>
          </a:r>
          <a:r>
            <a:rPr lang="en-US" sz="1200" b="0" baseline="0"/>
            <a:t> payments should have been made by you, personally, using your SSN. If you paid them from the business, no worries, just let us know and we'll adjust.</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4</xdr:row>
      <xdr:rowOff>28574</xdr:rowOff>
    </xdr:from>
    <xdr:to>
      <xdr:col>12</xdr:col>
      <xdr:colOff>28575</xdr:colOff>
      <xdr:row>28</xdr:row>
      <xdr:rowOff>76199</xdr:rowOff>
    </xdr:to>
    <xdr:sp macro="" textlink="">
      <xdr:nvSpPr>
        <xdr:cNvPr id="2" name="TextBox 1">
          <a:extLst>
            <a:ext uri="{FF2B5EF4-FFF2-40B4-BE49-F238E27FC236}">
              <a16:creationId xmlns:a16="http://schemas.microsoft.com/office/drawing/2014/main" id="{85BF0FAA-EBD5-41D6-83D1-E95AF1D1163F}"/>
            </a:ext>
          </a:extLst>
        </xdr:cNvPr>
        <xdr:cNvSpPr txBox="1"/>
      </xdr:nvSpPr>
      <xdr:spPr>
        <a:xfrm>
          <a:off x="6334125" y="942974"/>
          <a:ext cx="3562350" cy="5534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Instructions-</a:t>
          </a:r>
        </a:p>
        <a:p>
          <a:endParaRPr lang="en-US" sz="1100"/>
        </a:p>
        <a:p>
          <a:r>
            <a:rPr lang="en-US" sz="1100" baseline="0"/>
            <a:t>Accountable Plan reimbursements can be confusing. This is only used for business expenses that you paid for personally and the company owes you. This is no different than you working for Oracle and they ask you to drive your personal car down to Staples and buy pencils. You would turn in paperwork to accounting to get reimbursed for the miles and the pencils.</a:t>
          </a:r>
        </a:p>
        <a:p>
          <a:endParaRPr lang="en-US" sz="1100" baseline="0"/>
        </a:p>
        <a:p>
          <a:r>
            <a:rPr lang="en-US" sz="1100" baseline="0"/>
            <a:t>Expenses that are 100% business should be paid by the business- we understand that cash back and miles on personal credit cards make it tempting to run everything through an Accountable Plan reimbursement. Be careful and try to maintain the arms length perspective between you and your business.</a:t>
          </a:r>
        </a:p>
        <a:p>
          <a:endParaRPr lang="en-US" sz="1100" baseline="0"/>
        </a:p>
        <a:p>
          <a:r>
            <a:rPr lang="en-US" sz="1100" baseline="0"/>
            <a:t>Use the green cells to enter your data. You do not need to enter data by quarter. If you only have annual totals, then use the Q4/EOY column.</a:t>
          </a:r>
        </a:p>
        <a:p>
          <a:endParaRPr lang="en-US" sz="1100" baseline="0"/>
        </a:p>
        <a:p>
          <a:r>
            <a:rPr lang="en-US" sz="1100" baseline="0"/>
            <a:t>If you have already reimbured yourself for these expenses, please let us know at the bottom. Any unreimbursed expenses will be reconciled to Shareholder Distributions (in other words, we will reclassify prior distributions as part reimbursement and part distribution).</a:t>
          </a:r>
        </a:p>
        <a:p>
          <a:endParaRPr lang="en-US" sz="1100" baseline="0"/>
        </a:p>
        <a:p>
          <a:r>
            <a:rPr lang="en-US" sz="1100" baseline="0"/>
            <a:t>Please call us for help at 505-722-339.</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123825</xdr:colOff>
      <xdr:row>4</xdr:row>
      <xdr:rowOff>28574</xdr:rowOff>
    </xdr:from>
    <xdr:to>
      <xdr:col>12</xdr:col>
      <xdr:colOff>28575</xdr:colOff>
      <xdr:row>28</xdr:row>
      <xdr:rowOff>76199</xdr:rowOff>
    </xdr:to>
    <xdr:sp macro="" textlink="">
      <xdr:nvSpPr>
        <xdr:cNvPr id="2" name="TextBox 1">
          <a:extLst>
            <a:ext uri="{FF2B5EF4-FFF2-40B4-BE49-F238E27FC236}">
              <a16:creationId xmlns:a16="http://schemas.microsoft.com/office/drawing/2014/main" id="{BB687355-E6C5-4A22-A227-3846499FC78C}"/>
            </a:ext>
          </a:extLst>
        </xdr:cNvPr>
        <xdr:cNvSpPr txBox="1"/>
      </xdr:nvSpPr>
      <xdr:spPr>
        <a:xfrm>
          <a:off x="6324600" y="942974"/>
          <a:ext cx="3448050" cy="5534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Instructions-</a:t>
          </a:r>
        </a:p>
        <a:p>
          <a:endParaRPr lang="en-US" sz="1100"/>
        </a:p>
        <a:p>
          <a:r>
            <a:rPr lang="en-US" sz="1100" baseline="0"/>
            <a:t>Accountable Plan reimbursements can be confusing. This is only used for business expenses that you paid for personally and the company owes you. This is no different than you working for Oracle and they ask you to drive your personal car down to Staples and buy pencils. You would turn in paperwork to accounting to get reimbursed for the miles and the pencils.</a:t>
          </a:r>
        </a:p>
        <a:p>
          <a:endParaRPr lang="en-US" sz="1100" baseline="0"/>
        </a:p>
        <a:p>
          <a:r>
            <a:rPr lang="en-US" sz="1100" baseline="0"/>
            <a:t>Expenses that are 100% business should be paid by the business- we understand that cash back and miles on personal credit cards make it tempting to run everything through an Accountable Plan reimbursement. Be careful and try to maintain the arms length perspective between you and your business.</a:t>
          </a:r>
        </a:p>
        <a:p>
          <a:endParaRPr lang="en-US" sz="1100" baseline="0"/>
        </a:p>
        <a:p>
          <a:r>
            <a:rPr lang="en-US" sz="1100" baseline="0"/>
            <a:t>Use the green cells to enter your data. You do not need to enter data by quarter. If you only have annual totals, then use the Q4/EOY column.</a:t>
          </a:r>
        </a:p>
        <a:p>
          <a:endParaRPr lang="en-US" sz="1100" baseline="0"/>
        </a:p>
        <a:p>
          <a:r>
            <a:rPr lang="en-US" sz="1100" baseline="0"/>
            <a:t>If you have already reimbured yourself for these expenses, please let us know at the bottom. Any unreimbursed expenses will be reconciled to Shareholder Distributions (in other words, we will reclassify prior distributions as part reimbursement and part distribution).</a:t>
          </a:r>
        </a:p>
        <a:p>
          <a:endParaRPr lang="en-US" sz="1100" baseline="0"/>
        </a:p>
        <a:p>
          <a:r>
            <a:rPr lang="en-US" sz="1100" baseline="0"/>
            <a:t>Please call us for help at 505-722-3399.</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257175</xdr:colOff>
      <xdr:row>1</xdr:row>
      <xdr:rowOff>123824</xdr:rowOff>
    </xdr:from>
    <xdr:to>
      <xdr:col>18</xdr:col>
      <xdr:colOff>600075</xdr:colOff>
      <xdr:row>16</xdr:row>
      <xdr:rowOff>219075</xdr:rowOff>
    </xdr:to>
    <xdr:sp macro="" textlink="">
      <xdr:nvSpPr>
        <xdr:cNvPr id="2" name="TextBox 1">
          <a:extLst>
            <a:ext uri="{FF2B5EF4-FFF2-40B4-BE49-F238E27FC236}">
              <a16:creationId xmlns:a16="http://schemas.microsoft.com/office/drawing/2014/main" id="{A2BA91B2-D239-46A5-B9E4-631292FD1EBC}"/>
            </a:ext>
          </a:extLst>
        </xdr:cNvPr>
        <xdr:cNvSpPr txBox="1"/>
      </xdr:nvSpPr>
      <xdr:spPr>
        <a:xfrm>
          <a:off x="10896600" y="352424"/>
          <a:ext cx="2781300" cy="35242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Instructions-</a:t>
          </a:r>
        </a:p>
        <a:p>
          <a:endParaRPr lang="en-US" sz="1100"/>
        </a:p>
        <a:p>
          <a:r>
            <a:rPr lang="en-US" sz="1100"/>
            <a:t>Please</a:t>
          </a:r>
          <a:r>
            <a:rPr lang="en-US" sz="1100" baseline="0"/>
            <a:t> enter your numbers for income and expenses. Green and blue cells are for entry while yellow cells compute.</a:t>
          </a:r>
        </a:p>
        <a:p>
          <a:endParaRPr lang="en-US" sz="1100" baseline="0"/>
        </a:p>
        <a:p>
          <a:r>
            <a:rPr lang="en-US" sz="1100" baseline="0"/>
            <a:t>If you only have yearly totals, you can use the Dec/EOY column and skip the others. We do not need granular detail by month. This was created in case your data was by month.</a:t>
          </a:r>
        </a:p>
        <a:p>
          <a:endParaRPr lang="en-US" sz="1100" baseline="0"/>
        </a:p>
        <a:p>
          <a:r>
            <a:rPr lang="en-US" sz="1100" baseline="0"/>
            <a:t>Please do not enter expenses you have reimbursed yourself for through an Accountable Plan. All reimbursed and reimburseable expenses should be entered on the Accountable Plan tab.</a:t>
          </a:r>
        </a:p>
        <a:p>
          <a:endParaRPr lang="en-US" sz="1100" baseline="0"/>
        </a:p>
        <a:p>
          <a:r>
            <a:rPr lang="en-US" sz="1100" baseline="0"/>
            <a:t>Please call us for help at 505-722-3399.</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3"/>
  <sheetViews>
    <sheetView tabSelected="1" workbookViewId="0">
      <selection activeCell="A4" sqref="A4"/>
    </sheetView>
  </sheetViews>
  <sheetFormatPr defaultColWidth="8.85546875" defaultRowHeight="12.75"/>
  <cols>
    <col min="1" max="1" width="44.85546875" customWidth="1"/>
    <col min="3" max="3" width="9.140625" bestFit="1" customWidth="1"/>
  </cols>
  <sheetData>
    <row r="1" spans="1:5" ht="18">
      <c r="A1" s="101" t="s">
        <v>146</v>
      </c>
      <c r="B1" s="102"/>
      <c r="C1" s="102"/>
      <c r="D1" s="102"/>
      <c r="E1" s="103"/>
    </row>
    <row r="2" spans="1:5">
      <c r="A2" s="104" t="s">
        <v>64</v>
      </c>
      <c r="B2" s="105"/>
      <c r="C2" s="105"/>
      <c r="D2" s="105"/>
      <c r="E2" s="106"/>
    </row>
    <row r="3" spans="1:5" ht="13.5" thickBot="1">
      <c r="A3" s="107">
        <v>45657</v>
      </c>
      <c r="B3" s="108"/>
      <c r="C3" s="108"/>
      <c r="D3" s="108"/>
      <c r="E3" s="109"/>
    </row>
    <row r="5" spans="1:5">
      <c r="A5" s="82" t="s">
        <v>128</v>
      </c>
      <c r="B5" s="110"/>
      <c r="C5" s="111"/>
      <c r="D5" s="111"/>
      <c r="E5" s="112"/>
    </row>
    <row r="6" spans="1:5">
      <c r="A6" s="83"/>
      <c r="B6" s="57"/>
      <c r="E6" s="58"/>
    </row>
    <row r="7" spans="1:5">
      <c r="A7" s="84" t="s">
        <v>129</v>
      </c>
      <c r="B7" s="113"/>
      <c r="C7" s="99"/>
      <c r="D7" s="99"/>
      <c r="E7" s="100"/>
    </row>
    <row r="8" spans="1:5">
      <c r="A8" s="83"/>
      <c r="B8" s="57"/>
      <c r="E8" s="58"/>
    </row>
    <row r="9" spans="1:5">
      <c r="A9" s="84" t="s">
        <v>130</v>
      </c>
      <c r="B9" s="98"/>
      <c r="C9" s="99"/>
      <c r="D9" s="99"/>
      <c r="E9" s="100"/>
    </row>
    <row r="10" spans="1:5">
      <c r="A10" s="83"/>
      <c r="B10" s="57"/>
      <c r="E10" s="58"/>
    </row>
    <row r="11" spans="1:5" ht="38.25">
      <c r="A11" s="84" t="s">
        <v>151</v>
      </c>
      <c r="B11" s="98"/>
      <c r="C11" s="99"/>
      <c r="D11" s="99"/>
      <c r="E11" s="100"/>
    </row>
    <row r="12" spans="1:5">
      <c r="A12" s="83"/>
      <c r="B12" s="57"/>
      <c r="E12" s="58"/>
    </row>
    <row r="13" spans="1:5" ht="38.25">
      <c r="A13" s="84" t="s">
        <v>152</v>
      </c>
      <c r="B13" s="98"/>
      <c r="C13" s="99"/>
      <c r="D13" s="99"/>
      <c r="E13" s="100"/>
    </row>
    <row r="14" spans="1:5">
      <c r="A14" s="85"/>
      <c r="B14" s="57"/>
      <c r="E14" s="58"/>
    </row>
    <row r="15" spans="1:5" ht="25.5" customHeight="1">
      <c r="A15" s="84" t="s">
        <v>132</v>
      </c>
      <c r="B15" s="98"/>
      <c r="C15" s="99"/>
      <c r="D15" s="99"/>
      <c r="E15" s="100"/>
    </row>
    <row r="16" spans="1:5">
      <c r="A16" s="83"/>
      <c r="B16" s="57"/>
      <c r="E16" s="58"/>
    </row>
    <row r="17" spans="1:5" ht="38.25" customHeight="1">
      <c r="A17" s="84" t="s">
        <v>133</v>
      </c>
      <c r="B17" s="98"/>
      <c r="C17" s="99"/>
      <c r="D17" s="99"/>
      <c r="E17" s="100"/>
    </row>
    <row r="18" spans="1:5">
      <c r="A18" s="83"/>
      <c r="B18" s="57"/>
      <c r="E18" s="58"/>
    </row>
    <row r="19" spans="1:5" ht="25.5">
      <c r="A19" s="84" t="s">
        <v>134</v>
      </c>
      <c r="B19" s="98"/>
      <c r="C19" s="99"/>
      <c r="D19" s="99"/>
      <c r="E19" s="100"/>
    </row>
    <row r="20" spans="1:5">
      <c r="A20" s="83"/>
      <c r="B20" s="57"/>
      <c r="E20" s="58"/>
    </row>
    <row r="21" spans="1:5" ht="25.5">
      <c r="A21" s="84" t="s">
        <v>135</v>
      </c>
      <c r="B21" s="98"/>
      <c r="C21" s="99"/>
      <c r="D21" s="99"/>
      <c r="E21" s="100"/>
    </row>
    <row r="22" spans="1:5">
      <c r="A22" s="83"/>
      <c r="B22" s="57"/>
      <c r="E22" s="58"/>
    </row>
    <row r="23" spans="1:5" ht="25.5">
      <c r="A23" s="84" t="s">
        <v>136</v>
      </c>
      <c r="B23" s="98"/>
      <c r="C23" s="99"/>
      <c r="D23" s="99"/>
      <c r="E23" s="100"/>
    </row>
    <row r="24" spans="1:5">
      <c r="A24" s="85"/>
      <c r="B24" s="57"/>
      <c r="E24" s="58"/>
    </row>
    <row r="25" spans="1:5" ht="25.5">
      <c r="A25" s="84" t="s">
        <v>137</v>
      </c>
      <c r="B25" s="98"/>
      <c r="C25" s="99"/>
      <c r="D25" s="99"/>
      <c r="E25" s="100"/>
    </row>
    <row r="26" spans="1:5">
      <c r="A26" s="83"/>
      <c r="B26" s="57"/>
      <c r="E26" s="58"/>
    </row>
    <row r="27" spans="1:5" ht="38.25">
      <c r="A27" s="84" t="s">
        <v>153</v>
      </c>
      <c r="B27" s="98"/>
      <c r="C27" s="99"/>
      <c r="D27" s="99"/>
      <c r="E27" s="100"/>
    </row>
    <row r="28" spans="1:5">
      <c r="A28" s="83"/>
      <c r="B28" s="57"/>
      <c r="E28" s="58"/>
    </row>
    <row r="29" spans="1:5" ht="38.25">
      <c r="A29" s="84" t="s">
        <v>145</v>
      </c>
      <c r="B29" s="98"/>
      <c r="C29" s="99"/>
      <c r="D29" s="99"/>
      <c r="E29" s="100"/>
    </row>
    <row r="30" spans="1:5">
      <c r="A30" s="83"/>
      <c r="B30" s="57"/>
      <c r="E30" s="58"/>
    </row>
    <row r="31" spans="1:5" ht="38.25">
      <c r="A31" s="84" t="s">
        <v>140</v>
      </c>
      <c r="B31" s="114"/>
      <c r="C31" s="115"/>
      <c r="D31" s="115"/>
      <c r="E31" s="116"/>
    </row>
    <row r="32" spans="1:5">
      <c r="A32" s="83"/>
      <c r="B32" s="57"/>
      <c r="E32" s="58"/>
    </row>
    <row r="33" spans="1:5" ht="25.5">
      <c r="A33" s="86" t="s">
        <v>154</v>
      </c>
      <c r="B33" s="117"/>
      <c r="C33" s="118"/>
      <c r="D33" s="118"/>
      <c r="E33" s="119"/>
    </row>
    <row r="35" spans="1:5">
      <c r="A35" s="70" t="s">
        <v>131</v>
      </c>
      <c r="B35" s="76"/>
    </row>
    <row r="36" spans="1:5">
      <c r="A36" s="71" t="s">
        <v>155</v>
      </c>
      <c r="B36" s="77"/>
    </row>
    <row r="37" spans="1:5">
      <c r="A37" s="72" t="s">
        <v>156</v>
      </c>
      <c r="B37" s="78"/>
    </row>
    <row r="38" spans="1:5">
      <c r="B38" s="5"/>
    </row>
    <row r="39" spans="1:5">
      <c r="A39" s="70" t="s">
        <v>138</v>
      </c>
      <c r="B39" s="76"/>
    </row>
    <row r="40" spans="1:5">
      <c r="A40" s="71" t="s">
        <v>155</v>
      </c>
      <c r="B40" s="77"/>
    </row>
    <row r="41" spans="1:5">
      <c r="A41" s="72" t="s">
        <v>156</v>
      </c>
      <c r="B41" s="78"/>
    </row>
    <row r="42" spans="1:5">
      <c r="B42" s="5"/>
    </row>
    <row r="43" spans="1:5">
      <c r="A43" s="70" t="s">
        <v>139</v>
      </c>
      <c r="B43" s="76"/>
    </row>
    <row r="44" spans="1:5">
      <c r="A44" s="71" t="s">
        <v>155</v>
      </c>
      <c r="B44" s="77">
        <v>0</v>
      </c>
    </row>
    <row r="45" spans="1:5">
      <c r="A45" s="72" t="s">
        <v>156</v>
      </c>
      <c r="B45" s="78">
        <v>0</v>
      </c>
    </row>
    <row r="46" spans="1:5">
      <c r="B46" s="5"/>
    </row>
    <row r="47" spans="1:5">
      <c r="A47" s="73" t="s">
        <v>141</v>
      </c>
      <c r="B47" s="81" t="s">
        <v>143</v>
      </c>
      <c r="C47" s="75" t="s">
        <v>2</v>
      </c>
      <c r="D47" s="74" t="s">
        <v>144</v>
      </c>
      <c r="E47" s="75" t="s">
        <v>2</v>
      </c>
    </row>
    <row r="48" spans="1:5">
      <c r="A48" s="79" t="s">
        <v>36</v>
      </c>
      <c r="B48" s="87">
        <v>0</v>
      </c>
      <c r="C48" s="91">
        <v>45397</v>
      </c>
      <c r="D48" s="89">
        <v>0</v>
      </c>
      <c r="E48" s="91">
        <f>C48</f>
        <v>45397</v>
      </c>
    </row>
    <row r="49" spans="1:5">
      <c r="A49" s="79" t="s">
        <v>37</v>
      </c>
      <c r="B49" s="87">
        <v>0</v>
      </c>
      <c r="C49" s="91">
        <v>45458</v>
      </c>
      <c r="D49" s="89">
        <v>0</v>
      </c>
      <c r="E49" s="91">
        <f>C49</f>
        <v>45458</v>
      </c>
    </row>
    <row r="50" spans="1:5">
      <c r="A50" s="79" t="s">
        <v>38</v>
      </c>
      <c r="B50" s="87">
        <v>0</v>
      </c>
      <c r="C50" s="91">
        <v>45550</v>
      </c>
      <c r="D50" s="89">
        <v>0</v>
      </c>
      <c r="E50" s="91">
        <f>C50</f>
        <v>45550</v>
      </c>
    </row>
    <row r="51" spans="1:5">
      <c r="A51" s="80" t="s">
        <v>142</v>
      </c>
      <c r="B51" s="88">
        <v>0</v>
      </c>
      <c r="C51" s="92">
        <v>45672</v>
      </c>
      <c r="D51" s="90">
        <v>0</v>
      </c>
      <c r="E51" s="92">
        <f>C51</f>
        <v>45672</v>
      </c>
    </row>
    <row r="53" spans="1:5">
      <c r="A53" s="50"/>
    </row>
  </sheetData>
  <mergeCells count="18">
    <mergeCell ref="B23:E23"/>
    <mergeCell ref="B25:E25"/>
    <mergeCell ref="B27:E27"/>
    <mergeCell ref="B31:E31"/>
    <mergeCell ref="B33:E33"/>
    <mergeCell ref="B29:E29"/>
    <mergeCell ref="A1:E1"/>
    <mergeCell ref="A2:E2"/>
    <mergeCell ref="A3:E3"/>
    <mergeCell ref="B5:E5"/>
    <mergeCell ref="B7:E7"/>
    <mergeCell ref="B19:E19"/>
    <mergeCell ref="B21:E21"/>
    <mergeCell ref="B9:E9"/>
    <mergeCell ref="B11:E11"/>
    <mergeCell ref="B13:E13"/>
    <mergeCell ref="B15:E15"/>
    <mergeCell ref="B17:E17"/>
  </mergeCells>
  <conditionalFormatting sqref="A1:E1">
    <cfRule type="cellIs" dxfId="10" priority="17" stopIfTrue="1" operator="equal">
      <formula>"Business Name"</formula>
    </cfRule>
  </conditionalFormatting>
  <pageMargins left="0.25" right="0.25" top="0.75" bottom="0.75" header="0.3" footer="0.3"/>
  <pageSetup fitToHeight="0" orientation="portrait" r:id="rId1"/>
  <headerFooter>
    <oddFooter>&amp;L&amp;D &amp;T&amp;R&amp;F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I63"/>
  <sheetViews>
    <sheetView workbookViewId="0">
      <pane ySplit="3" topLeftCell="A4" activePane="bottomLeft" state="frozen"/>
      <selection pane="bottomLeft" activeCell="F47" sqref="F47"/>
    </sheetView>
  </sheetViews>
  <sheetFormatPr defaultColWidth="8.85546875" defaultRowHeight="18" customHeight="1"/>
  <cols>
    <col min="1" max="1" width="39.42578125" customWidth="1"/>
    <col min="2" max="6" width="10.7109375" customWidth="1"/>
  </cols>
  <sheetData>
    <row r="1" spans="1:9" ht="18" customHeight="1">
      <c r="A1" s="101" t="str">
        <f>Dashboard!A1</f>
        <v>&lt;Company Name&gt;</v>
      </c>
      <c r="B1" s="102"/>
      <c r="C1" s="102"/>
      <c r="D1" s="102"/>
      <c r="E1" s="102"/>
      <c r="F1" s="103"/>
      <c r="G1" s="6"/>
      <c r="H1" s="6"/>
      <c r="I1" s="6"/>
    </row>
    <row r="2" spans="1:9" ht="18" customHeight="1">
      <c r="A2" s="127" t="s">
        <v>59</v>
      </c>
      <c r="B2" s="128"/>
      <c r="C2" s="128"/>
      <c r="D2" s="128"/>
      <c r="E2" s="128"/>
      <c r="F2" s="129"/>
      <c r="G2" s="7"/>
      <c r="H2" s="7"/>
      <c r="I2" s="7"/>
    </row>
    <row r="3" spans="1:9" ht="18" customHeight="1" thickBot="1">
      <c r="A3" s="107">
        <f>Dashboard!A3</f>
        <v>45657</v>
      </c>
      <c r="B3" s="108"/>
      <c r="C3" s="108"/>
      <c r="D3" s="108"/>
      <c r="E3" s="108"/>
      <c r="F3" s="109"/>
      <c r="G3" s="3"/>
      <c r="H3" s="3"/>
      <c r="I3" s="3"/>
    </row>
    <row r="4" spans="1:9" ht="18" customHeight="1" thickBot="1">
      <c r="A4" s="4"/>
      <c r="B4" s="4"/>
      <c r="C4" s="4"/>
      <c r="D4" s="4"/>
      <c r="E4" s="4"/>
      <c r="F4" s="4"/>
      <c r="G4" s="4"/>
      <c r="H4" s="4"/>
      <c r="I4" s="4"/>
    </row>
    <row r="5" spans="1:9" ht="18" customHeight="1">
      <c r="A5" s="120" t="s">
        <v>63</v>
      </c>
      <c r="B5" s="121"/>
      <c r="C5" s="121"/>
      <c r="D5" s="121"/>
      <c r="E5" s="121"/>
      <c r="F5" s="122"/>
      <c r="G5" s="8"/>
      <c r="H5" s="8"/>
      <c r="I5" s="8"/>
    </row>
    <row r="6" spans="1:9" ht="18" customHeight="1">
      <c r="A6" s="1" t="s">
        <v>19</v>
      </c>
      <c r="B6" s="9">
        <v>0</v>
      </c>
      <c r="C6" s="4"/>
      <c r="D6" s="8"/>
      <c r="E6" s="8"/>
      <c r="F6" s="10"/>
      <c r="G6" s="8"/>
      <c r="H6" s="8"/>
      <c r="I6" s="8"/>
    </row>
    <row r="7" spans="1:9" ht="18" customHeight="1">
      <c r="A7" s="1" t="s">
        <v>20</v>
      </c>
      <c r="B7" s="11">
        <v>0</v>
      </c>
      <c r="C7" s="4"/>
      <c r="D7" s="8"/>
      <c r="E7" s="8"/>
      <c r="F7" s="10"/>
      <c r="G7" s="8"/>
      <c r="H7" s="8"/>
      <c r="I7" s="8"/>
    </row>
    <row r="8" spans="1:9" ht="18" customHeight="1">
      <c r="A8" s="1" t="s">
        <v>21</v>
      </c>
      <c r="B8" s="12">
        <f>IF(B7&gt;0,B6/B7,0)</f>
        <v>0</v>
      </c>
      <c r="C8" s="4"/>
      <c r="D8" s="8"/>
      <c r="E8" s="8"/>
      <c r="F8" s="10"/>
      <c r="G8" s="8"/>
      <c r="H8" s="8"/>
      <c r="I8" s="8"/>
    </row>
    <row r="9" spans="1:9" ht="18" customHeight="1">
      <c r="A9" s="13" t="s">
        <v>22</v>
      </c>
      <c r="B9" s="14" t="s">
        <v>23</v>
      </c>
      <c r="C9" s="126" t="s">
        <v>24</v>
      </c>
      <c r="D9" s="126"/>
      <c r="E9" s="15"/>
      <c r="F9" s="16"/>
      <c r="G9" s="8"/>
      <c r="H9" s="8"/>
      <c r="I9" s="8"/>
    </row>
    <row r="10" spans="1:9" ht="18" customHeight="1">
      <c r="A10" s="1" t="s">
        <v>25</v>
      </c>
      <c r="B10" s="9">
        <v>0</v>
      </c>
      <c r="C10" s="130">
        <f>-B10*B8</f>
        <v>0</v>
      </c>
      <c r="D10" s="131"/>
      <c r="E10" s="17"/>
      <c r="F10" s="18"/>
      <c r="G10" s="8"/>
      <c r="H10" s="8"/>
      <c r="I10" s="8"/>
    </row>
    <row r="11" spans="1:9" ht="18" customHeight="1">
      <c r="A11" s="1" t="s">
        <v>11</v>
      </c>
      <c r="B11" s="11">
        <v>0</v>
      </c>
      <c r="C11" s="132" t="s">
        <v>26</v>
      </c>
      <c r="D11" s="133"/>
      <c r="E11" s="17"/>
      <c r="F11" s="18"/>
      <c r="G11" s="8"/>
      <c r="H11" s="8"/>
      <c r="I11" s="8"/>
    </row>
    <row r="12" spans="1:9" ht="18" customHeight="1">
      <c r="A12" s="1" t="s">
        <v>27</v>
      </c>
      <c r="B12" s="11">
        <v>0</v>
      </c>
      <c r="C12" s="132">
        <f>-B12*B8</f>
        <v>0</v>
      </c>
      <c r="D12" s="133"/>
      <c r="E12" s="17"/>
      <c r="F12" s="18"/>
      <c r="G12" s="8"/>
      <c r="H12" s="8"/>
      <c r="I12" s="8"/>
    </row>
    <row r="13" spans="1:9" ht="18" customHeight="1">
      <c r="A13" s="1" t="s">
        <v>28</v>
      </c>
      <c r="B13" s="11">
        <v>0</v>
      </c>
      <c r="C13" s="134">
        <f>-B13*B8</f>
        <v>0</v>
      </c>
      <c r="D13" s="135"/>
      <c r="E13" s="17"/>
      <c r="F13" s="18"/>
      <c r="G13" s="8"/>
      <c r="H13" s="8"/>
      <c r="I13" s="8"/>
    </row>
    <row r="14" spans="1:9" ht="18" customHeight="1">
      <c r="A14" s="1" t="s">
        <v>29</v>
      </c>
      <c r="B14" s="11">
        <v>0</v>
      </c>
      <c r="C14" s="17"/>
      <c r="D14" s="17"/>
      <c r="E14" s="17"/>
      <c r="F14" s="18"/>
      <c r="G14" s="8"/>
      <c r="H14" s="8"/>
      <c r="I14" s="8"/>
    </row>
    <row r="15" spans="1:9" ht="18" customHeight="1">
      <c r="A15" s="1" t="s">
        <v>15</v>
      </c>
      <c r="B15" s="11">
        <v>0</v>
      </c>
      <c r="C15" s="17"/>
      <c r="D15" s="17"/>
      <c r="E15" s="17"/>
      <c r="F15" s="18"/>
      <c r="G15" s="8"/>
      <c r="H15" s="8"/>
      <c r="I15" s="8"/>
    </row>
    <row r="16" spans="1:9" ht="18" customHeight="1">
      <c r="A16" s="1" t="s">
        <v>30</v>
      </c>
      <c r="B16" s="11">
        <v>0</v>
      </c>
      <c r="C16" s="17"/>
      <c r="D16" s="17"/>
      <c r="E16" s="17"/>
      <c r="F16" s="18"/>
      <c r="G16" s="8"/>
      <c r="H16" s="8"/>
      <c r="I16" s="8"/>
    </row>
    <row r="17" spans="1:9" ht="18" customHeight="1">
      <c r="A17" s="1" t="s">
        <v>31</v>
      </c>
      <c r="B17" s="19">
        <f>SUM(B10:B16)</f>
        <v>0</v>
      </c>
      <c r="C17" s="136" t="s">
        <v>32</v>
      </c>
      <c r="D17" s="137"/>
      <c r="E17" s="137"/>
      <c r="F17" s="138"/>
      <c r="G17" s="8"/>
      <c r="H17" s="8"/>
      <c r="I17" s="8"/>
    </row>
    <row r="18" spans="1:9" ht="18" customHeight="1">
      <c r="A18" s="1" t="s">
        <v>33</v>
      </c>
      <c r="B18" s="20">
        <f>$B8*B17</f>
        <v>0</v>
      </c>
      <c r="C18" s="136" t="s">
        <v>34</v>
      </c>
      <c r="D18" s="137"/>
      <c r="E18" s="137"/>
      <c r="F18" s="138"/>
      <c r="G18" s="8"/>
      <c r="H18" s="8"/>
      <c r="I18" s="8"/>
    </row>
    <row r="19" spans="1:9" ht="18" customHeight="1">
      <c r="A19" s="13" t="s">
        <v>35</v>
      </c>
      <c r="B19" s="14" t="s">
        <v>36</v>
      </c>
      <c r="C19" s="14" t="s">
        <v>37</v>
      </c>
      <c r="D19" s="14" t="s">
        <v>38</v>
      </c>
      <c r="E19" s="14" t="s">
        <v>39</v>
      </c>
      <c r="F19" s="21" t="s">
        <v>16</v>
      </c>
      <c r="G19" s="8"/>
      <c r="H19" s="8"/>
      <c r="I19" s="8"/>
    </row>
    <row r="20" spans="1:9" ht="18" customHeight="1">
      <c r="A20" s="1" t="s">
        <v>40</v>
      </c>
      <c r="B20" s="9">
        <v>0</v>
      </c>
      <c r="C20" s="9">
        <v>0</v>
      </c>
      <c r="D20" s="9">
        <v>0</v>
      </c>
      <c r="E20" s="9">
        <v>0</v>
      </c>
      <c r="F20" s="22">
        <f>B20+C20+D20+E20</f>
        <v>0</v>
      </c>
      <c r="G20" s="8"/>
      <c r="H20" s="8"/>
      <c r="I20" s="8"/>
    </row>
    <row r="21" spans="1:9" ht="18" customHeight="1">
      <c r="A21" s="1" t="s">
        <v>41</v>
      </c>
      <c r="B21" s="11">
        <v>0</v>
      </c>
      <c r="C21" s="11">
        <v>0</v>
      </c>
      <c r="D21" s="11">
        <v>0</v>
      </c>
      <c r="E21" s="11">
        <v>0</v>
      </c>
      <c r="F21" s="22">
        <f>B21+C21+D21+E21</f>
        <v>0</v>
      </c>
      <c r="G21" s="8"/>
      <c r="H21" s="8"/>
      <c r="I21" s="8"/>
    </row>
    <row r="22" spans="1:9" ht="18" customHeight="1">
      <c r="A22" s="1" t="s">
        <v>42</v>
      </c>
      <c r="B22" s="11">
        <v>0</v>
      </c>
      <c r="C22" s="11">
        <v>0</v>
      </c>
      <c r="D22" s="11">
        <v>0</v>
      </c>
      <c r="E22" s="11">
        <v>0</v>
      </c>
      <c r="F22" s="22">
        <f>B22+C22+D22+E22</f>
        <v>0</v>
      </c>
      <c r="G22" s="8"/>
      <c r="H22" s="8"/>
      <c r="I22" s="8"/>
    </row>
    <row r="23" spans="1:9" ht="18" customHeight="1">
      <c r="A23" s="1" t="s">
        <v>43</v>
      </c>
      <c r="B23" s="11">
        <v>0</v>
      </c>
      <c r="C23" s="11">
        <v>0</v>
      </c>
      <c r="D23" s="11">
        <v>0</v>
      </c>
      <c r="E23" s="11">
        <v>0</v>
      </c>
      <c r="F23" s="22">
        <f>B23+C23+D23+E23</f>
        <v>0</v>
      </c>
      <c r="G23" s="8"/>
      <c r="H23" s="8"/>
      <c r="I23" s="8"/>
    </row>
    <row r="24" spans="1:9" ht="18" customHeight="1">
      <c r="A24" s="1" t="s">
        <v>44</v>
      </c>
      <c r="B24" s="19">
        <f>SUM(B20:B23)</f>
        <v>0</v>
      </c>
      <c r="C24" s="19">
        <f>SUM(C20:C23)</f>
        <v>0</v>
      </c>
      <c r="D24" s="19">
        <f>SUM(D20:D23)</f>
        <v>0</v>
      </c>
      <c r="E24" s="19">
        <f>SUM(E20:E23)</f>
        <v>0</v>
      </c>
      <c r="F24" s="22">
        <f>SUM(F20:F23)</f>
        <v>0</v>
      </c>
      <c r="G24" s="8"/>
      <c r="H24" s="8"/>
      <c r="I24" s="8"/>
    </row>
    <row r="25" spans="1:9" ht="18" customHeight="1">
      <c r="A25" s="1" t="s">
        <v>45</v>
      </c>
      <c r="B25" s="19">
        <f>$B8*B24</f>
        <v>0</v>
      </c>
      <c r="C25" s="19">
        <f>$B8*C24</f>
        <v>0</v>
      </c>
      <c r="D25" s="19">
        <f>$B8*D24</f>
        <v>0</v>
      </c>
      <c r="E25" s="19">
        <f>$B8*E24</f>
        <v>0</v>
      </c>
      <c r="F25" s="22">
        <f>SUM(B25:E25)</f>
        <v>0</v>
      </c>
      <c r="G25" s="8"/>
      <c r="H25" s="8"/>
      <c r="I25" s="8"/>
    </row>
    <row r="26" spans="1:9" ht="18" customHeight="1">
      <c r="A26" s="1" t="s">
        <v>46</v>
      </c>
      <c r="B26" s="19">
        <f>$B18/4</f>
        <v>0</v>
      </c>
      <c r="C26" s="19">
        <f>$B18/4</f>
        <v>0</v>
      </c>
      <c r="D26" s="19">
        <f>$B18/4</f>
        <v>0</v>
      </c>
      <c r="E26" s="19">
        <f>$B18/4</f>
        <v>0</v>
      </c>
      <c r="F26" s="22">
        <f>SUM(B26:E26)</f>
        <v>0</v>
      </c>
      <c r="G26" s="8"/>
      <c r="H26" s="8"/>
      <c r="I26" s="8"/>
    </row>
    <row r="27" spans="1:9" ht="18" customHeight="1" thickBot="1">
      <c r="A27" s="2" t="s">
        <v>47</v>
      </c>
      <c r="B27" s="23">
        <f>B25+B26</f>
        <v>0</v>
      </c>
      <c r="C27" s="23">
        <f>C25+C26</f>
        <v>0</v>
      </c>
      <c r="D27" s="23">
        <f>D25+D26</f>
        <v>0</v>
      </c>
      <c r="E27" s="23">
        <f>E25+E26</f>
        <v>0</v>
      </c>
      <c r="F27" s="24">
        <f>F25+F26</f>
        <v>0</v>
      </c>
      <c r="G27" s="8"/>
      <c r="H27" s="8"/>
      <c r="I27" s="8"/>
    </row>
    <row r="28" spans="1:9" ht="18" customHeight="1">
      <c r="A28" s="120" t="s">
        <v>60</v>
      </c>
      <c r="B28" s="121"/>
      <c r="C28" s="121"/>
      <c r="D28" s="121"/>
      <c r="E28" s="121"/>
      <c r="F28" s="122"/>
      <c r="G28" s="8"/>
      <c r="H28" s="8"/>
      <c r="I28" s="8"/>
    </row>
    <row r="29" spans="1:9" ht="18" customHeight="1">
      <c r="A29" s="25"/>
      <c r="B29" s="14" t="s">
        <v>36</v>
      </c>
      <c r="C29" s="14" t="s">
        <v>37</v>
      </c>
      <c r="D29" s="14" t="s">
        <v>38</v>
      </c>
      <c r="E29" s="14" t="s">
        <v>39</v>
      </c>
      <c r="F29" s="21" t="s">
        <v>16</v>
      </c>
      <c r="G29" s="8"/>
      <c r="H29" s="8"/>
      <c r="I29" s="8"/>
    </row>
    <row r="30" spans="1:9" ht="18" customHeight="1">
      <c r="A30" s="1" t="s">
        <v>65</v>
      </c>
      <c r="B30" s="9">
        <v>0</v>
      </c>
      <c r="C30" s="9">
        <v>0</v>
      </c>
      <c r="D30" s="9">
        <v>0</v>
      </c>
      <c r="E30" s="9">
        <v>0</v>
      </c>
      <c r="F30" s="22">
        <f>SUM(B30:E30)</f>
        <v>0</v>
      </c>
      <c r="G30" s="8"/>
      <c r="H30" s="8"/>
      <c r="I30" s="8"/>
    </row>
    <row r="31" spans="1:9" ht="18" customHeight="1">
      <c r="A31" s="1" t="s">
        <v>66</v>
      </c>
      <c r="B31" s="26">
        <v>0.8</v>
      </c>
      <c r="C31" s="26">
        <v>0.8</v>
      </c>
      <c r="D31" s="26">
        <v>0.8</v>
      </c>
      <c r="E31" s="26">
        <v>0.8</v>
      </c>
      <c r="F31" s="27">
        <f>IF(F30&gt;0,(B32+C32+D32+E32)/F30,0)</f>
        <v>0</v>
      </c>
      <c r="G31" s="8"/>
      <c r="H31" s="8"/>
      <c r="I31" s="8"/>
    </row>
    <row r="32" spans="1:9" ht="18" customHeight="1" thickBot="1">
      <c r="A32" s="2" t="s">
        <v>61</v>
      </c>
      <c r="B32" s="23">
        <f>B30*B31</f>
        <v>0</v>
      </c>
      <c r="C32" s="23">
        <f>C30*C31</f>
        <v>0</v>
      </c>
      <c r="D32" s="23">
        <f>D30*D31</f>
        <v>0</v>
      </c>
      <c r="E32" s="23">
        <f>E30*E31</f>
        <v>0</v>
      </c>
      <c r="F32" s="24">
        <f>SUM(B32:E32)</f>
        <v>0</v>
      </c>
      <c r="G32" s="8"/>
      <c r="H32" s="8"/>
      <c r="I32" s="8"/>
    </row>
    <row r="33" spans="1:9" ht="18" customHeight="1">
      <c r="A33" s="120" t="s">
        <v>6</v>
      </c>
      <c r="B33" s="121"/>
      <c r="C33" s="121"/>
      <c r="D33" s="121"/>
      <c r="E33" s="121"/>
      <c r="F33" s="122"/>
      <c r="G33" s="8"/>
      <c r="H33" s="8"/>
      <c r="I33" s="8"/>
    </row>
    <row r="34" spans="1:9" ht="18" customHeight="1">
      <c r="A34" s="25"/>
      <c r="B34" s="14" t="s">
        <v>36</v>
      </c>
      <c r="C34" s="14" t="s">
        <v>37</v>
      </c>
      <c r="D34" s="14" t="s">
        <v>38</v>
      </c>
      <c r="E34" s="14" t="s">
        <v>39</v>
      </c>
      <c r="F34" s="21" t="s">
        <v>16</v>
      </c>
      <c r="G34" s="8"/>
      <c r="H34" s="8"/>
      <c r="I34" s="8"/>
    </row>
    <row r="35" spans="1:9" ht="18" customHeight="1">
      <c r="A35" s="1" t="s">
        <v>48</v>
      </c>
      <c r="B35" s="11">
        <v>0</v>
      </c>
      <c r="C35" s="11">
        <v>0</v>
      </c>
      <c r="D35" s="11">
        <v>0</v>
      </c>
      <c r="E35" s="11">
        <v>0</v>
      </c>
      <c r="F35" s="22">
        <f>SUM(B35:E35)</f>
        <v>0</v>
      </c>
      <c r="G35" s="8"/>
      <c r="H35" s="8"/>
      <c r="I35" s="8"/>
    </row>
    <row r="36" spans="1:9" ht="18" customHeight="1">
      <c r="A36" s="1" t="s">
        <v>66</v>
      </c>
      <c r="B36" s="26">
        <v>0.8</v>
      </c>
      <c r="C36" s="26">
        <v>0.8</v>
      </c>
      <c r="D36" s="26">
        <v>0.8</v>
      </c>
      <c r="E36" s="26">
        <v>0.8</v>
      </c>
      <c r="F36" s="27">
        <f>IF(F35&gt;0,(B37+C37+D37+E37)/F35,0)</f>
        <v>0</v>
      </c>
      <c r="G36" s="8"/>
      <c r="H36" s="48"/>
      <c r="I36" s="8"/>
    </row>
    <row r="37" spans="1:9" ht="18" customHeight="1" thickBot="1">
      <c r="A37" s="2" t="s">
        <v>62</v>
      </c>
      <c r="B37" s="23">
        <f>B35*B36</f>
        <v>0</v>
      </c>
      <c r="C37" s="23">
        <f>C35*C36</f>
        <v>0</v>
      </c>
      <c r="D37" s="23">
        <f>D35*D36</f>
        <v>0</v>
      </c>
      <c r="E37" s="23">
        <f>E35*E36</f>
        <v>0</v>
      </c>
      <c r="F37" s="24">
        <f>SUM(B37:E37)</f>
        <v>0</v>
      </c>
      <c r="G37" s="8"/>
      <c r="H37" s="8"/>
      <c r="I37" s="8"/>
    </row>
    <row r="38" spans="1:9" ht="18" customHeight="1">
      <c r="A38" s="120" t="s">
        <v>49</v>
      </c>
      <c r="B38" s="121"/>
      <c r="C38" s="121"/>
      <c r="D38" s="121"/>
      <c r="E38" s="121"/>
      <c r="F38" s="122"/>
      <c r="G38" s="8"/>
      <c r="H38" s="8"/>
      <c r="I38" s="8"/>
    </row>
    <row r="39" spans="1:9" ht="18" customHeight="1">
      <c r="A39" s="25"/>
      <c r="B39" s="14" t="s">
        <v>36</v>
      </c>
      <c r="C39" s="14" t="s">
        <v>37</v>
      </c>
      <c r="D39" s="14" t="s">
        <v>38</v>
      </c>
      <c r="E39" s="14" t="s">
        <v>39</v>
      </c>
      <c r="F39" s="21" t="s">
        <v>16</v>
      </c>
      <c r="G39" s="8"/>
      <c r="H39" s="8"/>
      <c r="I39" s="8"/>
    </row>
    <row r="40" spans="1:9" ht="18" customHeight="1">
      <c r="A40" s="39" t="s">
        <v>120</v>
      </c>
      <c r="B40" s="9">
        <v>0</v>
      </c>
      <c r="C40" s="9">
        <v>0</v>
      </c>
      <c r="D40" s="9">
        <v>0</v>
      </c>
      <c r="E40" s="9">
        <v>0</v>
      </c>
      <c r="F40" s="22">
        <f>SUM(B40:E40)</f>
        <v>0</v>
      </c>
      <c r="G40" s="8"/>
      <c r="H40" s="8"/>
      <c r="I40" s="8"/>
    </row>
    <row r="41" spans="1:9" ht="18" customHeight="1">
      <c r="A41" s="39" t="s">
        <v>121</v>
      </c>
      <c r="B41" s="11">
        <v>0</v>
      </c>
      <c r="C41" s="11">
        <v>0</v>
      </c>
      <c r="D41" s="11">
        <v>0</v>
      </c>
      <c r="E41" s="11">
        <v>0</v>
      </c>
      <c r="F41" s="22">
        <f>SUM(B41:E41)</f>
        <v>0</v>
      </c>
      <c r="G41" s="8"/>
      <c r="H41" s="8"/>
      <c r="I41" s="8"/>
    </row>
    <row r="42" spans="1:9" ht="18" customHeight="1">
      <c r="A42" s="1" t="s">
        <v>50</v>
      </c>
      <c r="B42" s="19">
        <f>B40+B41</f>
        <v>0</v>
      </c>
      <c r="C42" s="19">
        <f>C40+C41</f>
        <v>0</v>
      </c>
      <c r="D42" s="19">
        <f>D40+D41</f>
        <v>0</v>
      </c>
      <c r="E42" s="19">
        <f>E40+E41</f>
        <v>0</v>
      </c>
      <c r="F42" s="22">
        <f>SUM(B42:E42)</f>
        <v>0</v>
      </c>
      <c r="G42" s="8"/>
      <c r="H42" s="8"/>
      <c r="I42" s="8"/>
    </row>
    <row r="43" spans="1:9" ht="18" customHeight="1">
      <c r="A43" s="39" t="s">
        <v>127</v>
      </c>
      <c r="B43" s="11">
        <v>0</v>
      </c>
      <c r="C43" s="11">
        <v>0</v>
      </c>
      <c r="D43" s="11">
        <v>0</v>
      </c>
      <c r="E43" s="11">
        <v>0</v>
      </c>
      <c r="F43" s="22">
        <f>SUM(B43:E43)</f>
        <v>0</v>
      </c>
      <c r="G43" s="8"/>
      <c r="H43" s="8"/>
      <c r="I43" s="8"/>
    </row>
    <row r="44" spans="1:9" ht="18" customHeight="1">
      <c r="A44" s="1" t="s">
        <v>21</v>
      </c>
      <c r="B44" s="28">
        <f>IF(B43&gt;0,B42/B43,0)</f>
        <v>0</v>
      </c>
      <c r="C44" s="28">
        <f>IF(C43&gt;0,C42/C43,0)</f>
        <v>0</v>
      </c>
      <c r="D44" s="28">
        <f>IF(D43&gt;0,D42/D43,0)</f>
        <v>0</v>
      </c>
      <c r="E44" s="28">
        <f>IF(E43&gt;0,E42/E43,0)</f>
        <v>0</v>
      </c>
      <c r="F44" s="27">
        <f>IF(F43&gt;0,F42/F43,0)</f>
        <v>0</v>
      </c>
      <c r="G44" s="8"/>
      <c r="H44" s="8"/>
      <c r="I44" s="8"/>
    </row>
    <row r="45" spans="1:9" ht="18" customHeight="1">
      <c r="A45" s="1" t="s">
        <v>51</v>
      </c>
      <c r="B45" s="11">
        <v>0</v>
      </c>
      <c r="C45" s="11">
        <v>0</v>
      </c>
      <c r="D45" s="11">
        <v>0</v>
      </c>
      <c r="E45" s="11">
        <v>0</v>
      </c>
      <c r="F45" s="22">
        <f>SUM(B45:E45)</f>
        <v>0</v>
      </c>
      <c r="G45" s="8"/>
      <c r="H45" s="8"/>
      <c r="I45" s="8"/>
    </row>
    <row r="46" spans="1:9" ht="18" customHeight="1">
      <c r="A46" s="1" t="s">
        <v>52</v>
      </c>
      <c r="B46" s="11">
        <v>0</v>
      </c>
      <c r="C46" s="11">
        <v>0</v>
      </c>
      <c r="D46" s="11">
        <v>0</v>
      </c>
      <c r="E46" s="11">
        <v>0</v>
      </c>
      <c r="F46" s="22">
        <f>SUM(B46:E46)</f>
        <v>0</v>
      </c>
      <c r="G46" s="8"/>
      <c r="H46" s="8"/>
      <c r="I46" s="8"/>
    </row>
    <row r="47" spans="1:9" ht="18" customHeight="1">
      <c r="A47" s="39" t="s">
        <v>147</v>
      </c>
      <c r="B47" s="29">
        <v>0.58499999999999996</v>
      </c>
      <c r="C47" s="29">
        <v>0.58499999999999996</v>
      </c>
      <c r="D47" s="29">
        <v>0.625</v>
      </c>
      <c r="E47" s="29">
        <v>0.625</v>
      </c>
      <c r="F47" s="30">
        <f>AVERAGE(B47:E47)</f>
        <v>0.60499999999999998</v>
      </c>
      <c r="G47" s="8"/>
      <c r="H47" s="8"/>
      <c r="I47" s="8"/>
    </row>
    <row r="48" spans="1:9" ht="18" customHeight="1" thickBot="1">
      <c r="A48" s="2" t="s">
        <v>53</v>
      </c>
      <c r="B48" s="23">
        <f>((B45+B46)*B44)+(B47*B42)</f>
        <v>0</v>
      </c>
      <c r="C48" s="23">
        <f>((C45+C46)*C44)+(C47*C42)</f>
        <v>0</v>
      </c>
      <c r="D48" s="23">
        <f>((D45+D46)*D44)+(D47*D42)</f>
        <v>0</v>
      </c>
      <c r="E48" s="23">
        <f>((E45+E46)*E44)+(E47*E42)</f>
        <v>0</v>
      </c>
      <c r="F48" s="24">
        <f>SUM(B48:E48)</f>
        <v>0</v>
      </c>
      <c r="G48" s="48"/>
      <c r="H48" s="8"/>
      <c r="I48" s="8"/>
    </row>
    <row r="49" spans="1:9" ht="18" customHeight="1">
      <c r="A49" s="120" t="s">
        <v>54</v>
      </c>
      <c r="B49" s="121"/>
      <c r="C49" s="121"/>
      <c r="D49" s="121"/>
      <c r="E49" s="121"/>
      <c r="F49" s="122"/>
      <c r="G49" s="8"/>
      <c r="H49" s="8"/>
      <c r="I49" s="8"/>
    </row>
    <row r="50" spans="1:9" ht="18" customHeight="1">
      <c r="A50" s="1"/>
      <c r="B50" s="14" t="s">
        <v>36</v>
      </c>
      <c r="C50" s="14" t="s">
        <v>37</v>
      </c>
      <c r="D50" s="14" t="s">
        <v>38</v>
      </c>
      <c r="E50" s="14" t="s">
        <v>39</v>
      </c>
      <c r="F50" s="21" t="s">
        <v>16</v>
      </c>
      <c r="G50" s="8"/>
      <c r="H50" s="8"/>
      <c r="I50" s="8"/>
    </row>
    <row r="51" spans="1:9" ht="18" customHeight="1">
      <c r="A51" s="67" t="s">
        <v>122</v>
      </c>
      <c r="B51" s="9">
        <v>0</v>
      </c>
      <c r="C51" s="9">
        <v>0</v>
      </c>
      <c r="D51" s="9">
        <v>0</v>
      </c>
      <c r="E51" s="9">
        <v>0</v>
      </c>
      <c r="F51" s="22">
        <f t="shared" ref="F51:F56" si="0">SUM(B51:E51)</f>
        <v>0</v>
      </c>
      <c r="G51" s="8"/>
      <c r="H51" s="8"/>
      <c r="I51" s="8"/>
    </row>
    <row r="52" spans="1:9" ht="18" customHeight="1">
      <c r="A52" s="67" t="s">
        <v>57</v>
      </c>
      <c r="B52" s="11">
        <v>0</v>
      </c>
      <c r="C52" s="11">
        <v>0</v>
      </c>
      <c r="D52" s="11">
        <v>0</v>
      </c>
      <c r="E52" s="11">
        <v>0</v>
      </c>
      <c r="F52" s="22">
        <f t="shared" si="0"/>
        <v>0</v>
      </c>
      <c r="G52" s="8"/>
      <c r="H52" s="8"/>
      <c r="I52" s="8"/>
    </row>
    <row r="53" spans="1:9" ht="18" customHeight="1">
      <c r="A53" s="32" t="s">
        <v>42</v>
      </c>
      <c r="B53" s="11">
        <v>0</v>
      </c>
      <c r="C53" s="11">
        <v>0</v>
      </c>
      <c r="D53" s="11">
        <v>0</v>
      </c>
      <c r="E53" s="11">
        <v>0</v>
      </c>
      <c r="F53" s="22">
        <f t="shared" si="0"/>
        <v>0</v>
      </c>
      <c r="G53" s="8"/>
      <c r="H53" s="8"/>
      <c r="I53" s="8"/>
    </row>
    <row r="54" spans="1:9" ht="18" customHeight="1">
      <c r="A54" s="32" t="s">
        <v>43</v>
      </c>
      <c r="B54" s="11">
        <v>0</v>
      </c>
      <c r="C54" s="11">
        <v>0</v>
      </c>
      <c r="D54" s="11">
        <v>0</v>
      </c>
      <c r="E54" s="11">
        <v>0</v>
      </c>
      <c r="F54" s="22">
        <f t="shared" si="0"/>
        <v>0</v>
      </c>
      <c r="G54" s="8"/>
      <c r="H54" s="8"/>
      <c r="I54" s="8"/>
    </row>
    <row r="55" spans="1:9" ht="18" customHeight="1">
      <c r="A55" s="32" t="s">
        <v>149</v>
      </c>
      <c r="B55" s="11">
        <v>0</v>
      </c>
      <c r="C55" s="11">
        <v>0</v>
      </c>
      <c r="D55" s="11">
        <v>0</v>
      </c>
      <c r="E55" s="11">
        <v>0</v>
      </c>
      <c r="F55" s="22">
        <f t="shared" si="0"/>
        <v>0</v>
      </c>
      <c r="G55" s="8"/>
      <c r="H55" s="8"/>
      <c r="I55" s="8"/>
    </row>
    <row r="56" spans="1:9" ht="18" customHeight="1">
      <c r="A56" s="32" t="s">
        <v>148</v>
      </c>
      <c r="B56" s="11">
        <v>0</v>
      </c>
      <c r="C56" s="11">
        <v>0</v>
      </c>
      <c r="D56" s="11">
        <v>0</v>
      </c>
      <c r="E56" s="11">
        <v>0</v>
      </c>
      <c r="F56" s="22">
        <f t="shared" si="0"/>
        <v>0</v>
      </c>
      <c r="G56" s="8"/>
      <c r="H56" s="8"/>
      <c r="I56" s="8"/>
    </row>
    <row r="57" spans="1:9" ht="18" customHeight="1" thickBot="1">
      <c r="A57" s="34" t="s">
        <v>58</v>
      </c>
      <c r="B57" s="23">
        <f>SUM(B51:B56)</f>
        <v>0</v>
      </c>
      <c r="C57" s="23">
        <f>SUM(C51:C56)</f>
        <v>0</v>
      </c>
      <c r="D57" s="23">
        <f>SUM(D51:D56)</f>
        <v>0</v>
      </c>
      <c r="E57" s="23">
        <f>SUM(E51:E56)</f>
        <v>0</v>
      </c>
      <c r="F57" s="24">
        <f>SUM(B57:E57)</f>
        <v>0</v>
      </c>
      <c r="G57" s="8"/>
      <c r="H57" s="8"/>
      <c r="I57" s="8"/>
    </row>
    <row r="58" spans="1:9" ht="18" customHeight="1">
      <c r="A58" s="123" t="s">
        <v>123</v>
      </c>
      <c r="B58" s="124"/>
      <c r="C58" s="124"/>
      <c r="D58" s="124"/>
      <c r="E58" s="124"/>
      <c r="F58" s="125"/>
      <c r="G58" s="8"/>
      <c r="H58" s="8"/>
      <c r="I58" s="8"/>
    </row>
    <row r="59" spans="1:9" ht="18" customHeight="1">
      <c r="A59" s="32"/>
      <c r="B59" s="35" t="s">
        <v>36</v>
      </c>
      <c r="C59" s="35" t="s">
        <v>37</v>
      </c>
      <c r="D59" s="35" t="s">
        <v>38</v>
      </c>
      <c r="E59" s="35" t="s">
        <v>39</v>
      </c>
      <c r="F59" s="36" t="s">
        <v>16</v>
      </c>
      <c r="G59" s="8"/>
      <c r="H59" s="8"/>
      <c r="I59" s="8"/>
    </row>
    <row r="60" spans="1:9" ht="18" customHeight="1" thickBot="1">
      <c r="A60" s="68" t="s">
        <v>126</v>
      </c>
      <c r="B60" s="23">
        <f>B57+B48+B37+B32+B27</f>
        <v>0</v>
      </c>
      <c r="C60" s="23">
        <f>C57+C48+C37+C32+C27</f>
        <v>0</v>
      </c>
      <c r="D60" s="23">
        <f>D57+D48+D37+D32+D27</f>
        <v>0</v>
      </c>
      <c r="E60" s="23">
        <f>E57+E48+E37+E32+E27</f>
        <v>0</v>
      </c>
      <c r="F60" s="24">
        <f>F57+F48+F37+F32+F27</f>
        <v>0</v>
      </c>
      <c r="G60" s="8"/>
      <c r="H60" s="8"/>
      <c r="I60" s="8"/>
    </row>
    <row r="61" spans="1:9" ht="18" customHeight="1">
      <c r="A61" s="123" t="s">
        <v>124</v>
      </c>
      <c r="B61" s="124"/>
      <c r="C61" s="124"/>
      <c r="D61" s="124"/>
      <c r="E61" s="124"/>
      <c r="F61" s="125"/>
      <c r="G61" s="8"/>
      <c r="H61" s="8"/>
      <c r="I61" s="8"/>
    </row>
    <row r="62" spans="1:9" ht="18" customHeight="1">
      <c r="A62" s="32"/>
      <c r="B62" s="35" t="s">
        <v>36</v>
      </c>
      <c r="C62" s="35" t="s">
        <v>37</v>
      </c>
      <c r="D62" s="35" t="s">
        <v>38</v>
      </c>
      <c r="E62" s="35" t="s">
        <v>39</v>
      </c>
      <c r="F62" s="36" t="s">
        <v>16</v>
      </c>
    </row>
    <row r="63" spans="1:9" ht="18" customHeight="1" thickBot="1">
      <c r="A63" s="68" t="s">
        <v>125</v>
      </c>
      <c r="B63" s="69">
        <v>0</v>
      </c>
      <c r="C63" s="69">
        <v>0</v>
      </c>
      <c r="D63" s="69">
        <v>0</v>
      </c>
      <c r="E63" s="69">
        <v>0</v>
      </c>
      <c r="F63" s="24">
        <f>B63+C63+D63+E63</f>
        <v>0</v>
      </c>
    </row>
  </sheetData>
  <mergeCells count="17">
    <mergeCell ref="A38:F38"/>
    <mergeCell ref="A49:F49"/>
    <mergeCell ref="A61:F61"/>
    <mergeCell ref="A1:F1"/>
    <mergeCell ref="A5:F5"/>
    <mergeCell ref="C9:D9"/>
    <mergeCell ref="A58:F58"/>
    <mergeCell ref="A2:F2"/>
    <mergeCell ref="A3:F3"/>
    <mergeCell ref="A33:F33"/>
    <mergeCell ref="C10:D10"/>
    <mergeCell ref="C11:D11"/>
    <mergeCell ref="C12:D12"/>
    <mergeCell ref="C13:D13"/>
    <mergeCell ref="C17:F17"/>
    <mergeCell ref="C18:F18"/>
    <mergeCell ref="A28:F28"/>
  </mergeCells>
  <conditionalFormatting sqref="A1:A3">
    <cfRule type="cellIs" dxfId="9" priority="4" stopIfTrue="1" operator="equal">
      <formula>"Business Name"</formula>
    </cfRule>
  </conditionalFormatting>
  <conditionalFormatting sqref="B31:E31">
    <cfRule type="cellIs" dxfId="8" priority="5" operator="greaterThan">
      <formula>0.8</formula>
    </cfRule>
  </conditionalFormatting>
  <conditionalFormatting sqref="B36:E36">
    <cfRule type="cellIs" dxfId="7" priority="3" operator="greaterThan">
      <formula>0.8</formula>
    </cfRule>
  </conditionalFormatting>
  <conditionalFormatting sqref="B44:E44">
    <cfRule type="cellIs" dxfId="6" priority="6" operator="greaterThan">
      <formula>1</formula>
    </cfRule>
  </conditionalFormatting>
  <pageMargins left="0.25" right="0.25" top="0.75" bottom="0.75" header="0.3" footer="0.3"/>
  <pageSetup scale="56" orientation="portrait" r:id="rId1"/>
  <headerFooter>
    <oddFooter>&amp;L&amp;D &amp;T&amp;R&amp;F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56D6-3E9B-4560-90B6-B822FB3F7583}">
  <sheetPr>
    <tabColor rgb="FFC00000"/>
    <pageSetUpPr fitToPage="1"/>
  </sheetPr>
  <dimension ref="A1:I63"/>
  <sheetViews>
    <sheetView workbookViewId="0">
      <pane ySplit="3" topLeftCell="A13" activePane="bottomLeft" state="frozen"/>
      <selection pane="bottomLeft" activeCell="A51" sqref="A51:A56"/>
    </sheetView>
  </sheetViews>
  <sheetFormatPr defaultColWidth="8.85546875" defaultRowHeight="18" customHeight="1"/>
  <cols>
    <col min="1" max="1" width="39.42578125" customWidth="1"/>
    <col min="2" max="6" width="10.7109375" customWidth="1"/>
  </cols>
  <sheetData>
    <row r="1" spans="1:9" ht="18" customHeight="1">
      <c r="A1" s="101" t="s">
        <v>150</v>
      </c>
      <c r="B1" s="102"/>
      <c r="C1" s="102"/>
      <c r="D1" s="102"/>
      <c r="E1" s="102"/>
      <c r="F1" s="103"/>
      <c r="G1" s="6"/>
      <c r="H1" s="6"/>
      <c r="I1" s="6"/>
    </row>
    <row r="2" spans="1:9" ht="18" customHeight="1">
      <c r="A2" s="127" t="s">
        <v>59</v>
      </c>
      <c r="B2" s="128"/>
      <c r="C2" s="128"/>
      <c r="D2" s="128"/>
      <c r="E2" s="128"/>
      <c r="F2" s="129"/>
      <c r="G2" s="7"/>
      <c r="H2" s="7"/>
      <c r="I2" s="7"/>
    </row>
    <row r="3" spans="1:9" ht="18" customHeight="1" thickBot="1">
      <c r="A3" s="107">
        <f>Dashboard!A3</f>
        <v>45657</v>
      </c>
      <c r="B3" s="108"/>
      <c r="C3" s="108"/>
      <c r="D3" s="108"/>
      <c r="E3" s="108"/>
      <c r="F3" s="109"/>
      <c r="G3" s="3"/>
      <c r="H3" s="3"/>
      <c r="I3" s="3"/>
    </row>
    <row r="4" spans="1:9" ht="18" customHeight="1" thickBot="1">
      <c r="A4" s="4"/>
      <c r="B4" s="4"/>
      <c r="C4" s="4"/>
      <c r="D4" s="4"/>
      <c r="E4" s="4"/>
      <c r="F4" s="4"/>
      <c r="G4" s="4"/>
      <c r="H4" s="4"/>
      <c r="I4" s="4"/>
    </row>
    <row r="5" spans="1:9" ht="18" customHeight="1">
      <c r="A5" s="120" t="s">
        <v>63</v>
      </c>
      <c r="B5" s="121"/>
      <c r="C5" s="121"/>
      <c r="D5" s="121"/>
      <c r="E5" s="121"/>
      <c r="F5" s="122"/>
      <c r="G5" s="8"/>
      <c r="H5" s="8"/>
      <c r="I5" s="8"/>
    </row>
    <row r="6" spans="1:9" ht="18" customHeight="1">
      <c r="A6" s="1" t="s">
        <v>19</v>
      </c>
      <c r="B6" s="9">
        <v>150</v>
      </c>
      <c r="C6" s="4"/>
      <c r="D6" s="8"/>
      <c r="E6" s="8"/>
      <c r="F6" s="10"/>
      <c r="G6" s="8"/>
      <c r="H6" s="8"/>
      <c r="I6" s="8"/>
    </row>
    <row r="7" spans="1:9" ht="18" customHeight="1">
      <c r="A7" s="1" t="s">
        <v>20</v>
      </c>
      <c r="B7" s="11">
        <v>2500</v>
      </c>
      <c r="C7" s="4"/>
      <c r="D7" s="8"/>
      <c r="E7" s="8"/>
      <c r="F7" s="10"/>
      <c r="G7" s="8"/>
      <c r="H7" s="8"/>
      <c r="I7" s="8"/>
    </row>
    <row r="8" spans="1:9" ht="18" customHeight="1">
      <c r="A8" s="1" t="s">
        <v>21</v>
      </c>
      <c r="B8" s="12">
        <f>IF(B7&gt;0,B6/B7,0)</f>
        <v>0.06</v>
      </c>
      <c r="C8" s="4"/>
      <c r="D8" s="8"/>
      <c r="E8" s="8"/>
      <c r="F8" s="10"/>
      <c r="G8" s="8"/>
      <c r="H8" s="8"/>
      <c r="I8" s="8"/>
    </row>
    <row r="9" spans="1:9" ht="18" customHeight="1">
      <c r="A9" s="13" t="s">
        <v>22</v>
      </c>
      <c r="B9" s="14" t="s">
        <v>23</v>
      </c>
      <c r="C9" s="126" t="s">
        <v>24</v>
      </c>
      <c r="D9" s="126"/>
      <c r="E9" s="15"/>
      <c r="F9" s="16"/>
      <c r="G9" s="8"/>
      <c r="H9" s="8"/>
      <c r="I9" s="8"/>
    </row>
    <row r="10" spans="1:9" ht="18" customHeight="1">
      <c r="A10" s="1" t="s">
        <v>25</v>
      </c>
      <c r="B10" s="9">
        <v>13568</v>
      </c>
      <c r="C10" s="130">
        <f>-B10*B8</f>
        <v>-814.07999999999993</v>
      </c>
      <c r="D10" s="131"/>
      <c r="E10" s="17"/>
      <c r="F10" s="18"/>
      <c r="G10" s="8"/>
      <c r="H10" s="8"/>
      <c r="I10" s="8"/>
    </row>
    <row r="11" spans="1:9" ht="18" customHeight="1">
      <c r="A11" s="1" t="s">
        <v>11</v>
      </c>
      <c r="B11" s="11">
        <v>0</v>
      </c>
      <c r="C11" s="132" t="s">
        <v>26</v>
      </c>
      <c r="D11" s="133"/>
      <c r="E11" s="17"/>
      <c r="F11" s="18"/>
      <c r="G11" s="8"/>
      <c r="H11" s="8"/>
      <c r="I11" s="8"/>
    </row>
    <row r="12" spans="1:9" ht="18" customHeight="1">
      <c r="A12" s="1" t="s">
        <v>27</v>
      </c>
      <c r="B12" s="11">
        <v>2200</v>
      </c>
      <c r="C12" s="132">
        <f>-B12*B8</f>
        <v>-132</v>
      </c>
      <c r="D12" s="133"/>
      <c r="E12" s="17"/>
      <c r="F12" s="18"/>
      <c r="G12" s="8"/>
      <c r="H12" s="8"/>
      <c r="I12" s="8"/>
    </row>
    <row r="13" spans="1:9" ht="18" customHeight="1">
      <c r="A13" s="1" t="s">
        <v>28</v>
      </c>
      <c r="B13" s="11">
        <v>0</v>
      </c>
      <c r="C13" s="134">
        <f>-B13*B8</f>
        <v>0</v>
      </c>
      <c r="D13" s="135"/>
      <c r="E13" s="17"/>
      <c r="F13" s="18"/>
      <c r="G13" s="8"/>
      <c r="H13" s="8"/>
      <c r="I13" s="8"/>
    </row>
    <row r="14" spans="1:9" ht="18" customHeight="1">
      <c r="A14" s="1" t="s">
        <v>29</v>
      </c>
      <c r="B14" s="11">
        <v>1150</v>
      </c>
      <c r="C14" s="17"/>
      <c r="D14" s="17"/>
      <c r="E14" s="17"/>
      <c r="F14" s="18"/>
      <c r="G14" s="8"/>
      <c r="H14" s="8"/>
      <c r="I14" s="8"/>
    </row>
    <row r="15" spans="1:9" ht="18" customHeight="1">
      <c r="A15" s="1" t="s">
        <v>15</v>
      </c>
      <c r="B15" s="11">
        <v>3980</v>
      </c>
      <c r="C15" s="17"/>
      <c r="D15" s="17"/>
      <c r="E15" s="17"/>
      <c r="F15" s="18"/>
      <c r="G15" s="8"/>
      <c r="H15" s="8"/>
      <c r="I15" s="8"/>
    </row>
    <row r="16" spans="1:9" ht="18" customHeight="1">
      <c r="A16" s="1" t="s">
        <v>30</v>
      </c>
      <c r="B16" s="11">
        <v>1440</v>
      </c>
      <c r="C16" s="17"/>
      <c r="D16" s="17"/>
      <c r="E16" s="17"/>
      <c r="F16" s="18"/>
      <c r="G16" s="8"/>
      <c r="H16" s="8"/>
      <c r="I16" s="8"/>
    </row>
    <row r="17" spans="1:9" ht="18" customHeight="1">
      <c r="A17" s="1" t="s">
        <v>31</v>
      </c>
      <c r="B17" s="19">
        <f>SUM(B10:B16)</f>
        <v>22338</v>
      </c>
      <c r="C17" s="136" t="s">
        <v>32</v>
      </c>
      <c r="D17" s="137"/>
      <c r="E17" s="137"/>
      <c r="F17" s="138"/>
      <c r="G17" s="8"/>
      <c r="H17" s="8"/>
      <c r="I17" s="8"/>
    </row>
    <row r="18" spans="1:9" ht="18" customHeight="1">
      <c r="A18" s="1" t="s">
        <v>33</v>
      </c>
      <c r="B18" s="20">
        <f>$B8*B17</f>
        <v>1340.28</v>
      </c>
      <c r="C18" s="136" t="s">
        <v>34</v>
      </c>
      <c r="D18" s="137"/>
      <c r="E18" s="137"/>
      <c r="F18" s="138"/>
      <c r="G18" s="8"/>
      <c r="H18" s="8"/>
      <c r="I18" s="8"/>
    </row>
    <row r="19" spans="1:9" ht="18" customHeight="1">
      <c r="A19" s="13" t="s">
        <v>35</v>
      </c>
      <c r="B19" s="14" t="s">
        <v>36</v>
      </c>
      <c r="C19" s="14" t="s">
        <v>37</v>
      </c>
      <c r="D19" s="14" t="s">
        <v>38</v>
      </c>
      <c r="E19" s="14" t="s">
        <v>39</v>
      </c>
      <c r="F19" s="21" t="s">
        <v>16</v>
      </c>
      <c r="G19" s="8"/>
      <c r="H19" s="8"/>
      <c r="I19" s="8"/>
    </row>
    <row r="20" spans="1:9" ht="18" customHeight="1">
      <c r="A20" s="1" t="s">
        <v>40</v>
      </c>
      <c r="B20" s="9">
        <v>0</v>
      </c>
      <c r="C20" s="9">
        <v>0</v>
      </c>
      <c r="D20" s="9">
        <v>0</v>
      </c>
      <c r="E20" s="9">
        <v>850</v>
      </c>
      <c r="F20" s="22">
        <f>B20+C20+D20+E20</f>
        <v>850</v>
      </c>
      <c r="G20" s="8"/>
      <c r="H20" s="8"/>
      <c r="I20" s="8"/>
    </row>
    <row r="21" spans="1:9" ht="18" customHeight="1">
      <c r="A21" s="1" t="s">
        <v>41</v>
      </c>
      <c r="B21" s="11">
        <v>150</v>
      </c>
      <c r="C21" s="11">
        <v>150</v>
      </c>
      <c r="D21" s="11">
        <v>150</v>
      </c>
      <c r="E21" s="11">
        <v>150</v>
      </c>
      <c r="F21" s="22">
        <f>B21+C21+D21+E21</f>
        <v>600</v>
      </c>
      <c r="G21" s="8"/>
      <c r="H21" s="8"/>
      <c r="I21" s="8"/>
    </row>
    <row r="22" spans="1:9" ht="18" customHeight="1">
      <c r="A22" s="1" t="s">
        <v>42</v>
      </c>
      <c r="B22" s="11">
        <v>0</v>
      </c>
      <c r="C22" s="11">
        <v>0</v>
      </c>
      <c r="D22" s="11">
        <v>0</v>
      </c>
      <c r="E22" s="11">
        <v>0</v>
      </c>
      <c r="F22" s="22">
        <f>B22+C22+D22+E22</f>
        <v>0</v>
      </c>
      <c r="G22" s="8"/>
      <c r="H22" s="8"/>
      <c r="I22" s="8"/>
    </row>
    <row r="23" spans="1:9" ht="18" customHeight="1">
      <c r="A23" s="1" t="s">
        <v>43</v>
      </c>
      <c r="B23" s="11">
        <v>0</v>
      </c>
      <c r="C23" s="11">
        <v>0</v>
      </c>
      <c r="D23" s="11">
        <v>0</v>
      </c>
      <c r="E23" s="11">
        <v>0</v>
      </c>
      <c r="F23" s="22">
        <f>B23+C23+D23+E23</f>
        <v>0</v>
      </c>
      <c r="G23" s="8"/>
      <c r="H23" s="8"/>
      <c r="I23" s="8"/>
    </row>
    <row r="24" spans="1:9" ht="18" customHeight="1">
      <c r="A24" s="1" t="s">
        <v>44</v>
      </c>
      <c r="B24" s="19">
        <f>SUM(B20:B23)</f>
        <v>150</v>
      </c>
      <c r="C24" s="19">
        <f>SUM(C20:C23)</f>
        <v>150</v>
      </c>
      <c r="D24" s="19">
        <f>SUM(D20:D23)</f>
        <v>150</v>
      </c>
      <c r="E24" s="19">
        <f>SUM(E20:E23)</f>
        <v>1000</v>
      </c>
      <c r="F24" s="22">
        <f>SUM(F20:F23)</f>
        <v>1450</v>
      </c>
      <c r="G24" s="8"/>
      <c r="H24" s="8"/>
      <c r="I24" s="8"/>
    </row>
    <row r="25" spans="1:9" ht="18" customHeight="1">
      <c r="A25" s="1" t="s">
        <v>45</v>
      </c>
      <c r="B25" s="19">
        <f>$B8*B24</f>
        <v>9</v>
      </c>
      <c r="C25" s="19">
        <f>$B8*C24</f>
        <v>9</v>
      </c>
      <c r="D25" s="19">
        <f>$B8*D24</f>
        <v>9</v>
      </c>
      <c r="E25" s="19">
        <f>$B8*E24</f>
        <v>60</v>
      </c>
      <c r="F25" s="22">
        <f>SUM(B25:E25)</f>
        <v>87</v>
      </c>
      <c r="G25" s="8"/>
      <c r="H25" s="8"/>
      <c r="I25" s="8"/>
    </row>
    <row r="26" spans="1:9" ht="18" customHeight="1">
      <c r="A26" s="1" t="s">
        <v>46</v>
      </c>
      <c r="B26" s="19">
        <f>$B18/4</f>
        <v>335.07</v>
      </c>
      <c r="C26" s="19">
        <f>$B18/4</f>
        <v>335.07</v>
      </c>
      <c r="D26" s="19">
        <f>$B18/4</f>
        <v>335.07</v>
      </c>
      <c r="E26" s="19">
        <f>$B18/4</f>
        <v>335.07</v>
      </c>
      <c r="F26" s="22">
        <f>SUM(B26:E26)</f>
        <v>1340.28</v>
      </c>
      <c r="G26" s="8"/>
      <c r="H26" s="8"/>
      <c r="I26" s="8"/>
    </row>
    <row r="27" spans="1:9" ht="18" customHeight="1" thickBot="1">
      <c r="A27" s="2" t="s">
        <v>47</v>
      </c>
      <c r="B27" s="23">
        <f>B25+B26</f>
        <v>344.07</v>
      </c>
      <c r="C27" s="23">
        <f>C25+C26</f>
        <v>344.07</v>
      </c>
      <c r="D27" s="23">
        <f>D25+D26</f>
        <v>344.07</v>
      </c>
      <c r="E27" s="23">
        <f>E25+E26</f>
        <v>395.07</v>
      </c>
      <c r="F27" s="24">
        <f>F25+F26</f>
        <v>1427.28</v>
      </c>
      <c r="G27" s="8"/>
      <c r="H27" s="8"/>
      <c r="I27" s="8"/>
    </row>
    <row r="28" spans="1:9" ht="18" customHeight="1">
      <c r="A28" s="120" t="s">
        <v>60</v>
      </c>
      <c r="B28" s="121"/>
      <c r="C28" s="121"/>
      <c r="D28" s="121"/>
      <c r="E28" s="121"/>
      <c r="F28" s="122"/>
      <c r="G28" s="8"/>
      <c r="H28" s="8"/>
      <c r="I28" s="8"/>
    </row>
    <row r="29" spans="1:9" ht="18" customHeight="1">
      <c r="A29" s="25"/>
      <c r="B29" s="14" t="s">
        <v>36</v>
      </c>
      <c r="C29" s="14" t="s">
        <v>37</v>
      </c>
      <c r="D29" s="14" t="s">
        <v>38</v>
      </c>
      <c r="E29" s="14" t="s">
        <v>39</v>
      </c>
      <c r="F29" s="21" t="s">
        <v>16</v>
      </c>
      <c r="G29" s="8"/>
      <c r="H29" s="8"/>
      <c r="I29" s="8"/>
    </row>
    <row r="30" spans="1:9" ht="18" customHeight="1">
      <c r="A30" s="1" t="s">
        <v>65</v>
      </c>
      <c r="B30" s="9">
        <v>450</v>
      </c>
      <c r="C30" s="9">
        <v>450</v>
      </c>
      <c r="D30" s="9">
        <v>450</v>
      </c>
      <c r="E30" s="9">
        <v>450</v>
      </c>
      <c r="F30" s="22">
        <f>SUM(B30:E30)</f>
        <v>1800</v>
      </c>
      <c r="G30" s="8"/>
      <c r="H30" s="8"/>
      <c r="I30" s="8"/>
    </row>
    <row r="31" spans="1:9" ht="18" customHeight="1">
      <c r="A31" s="1" t="s">
        <v>66</v>
      </c>
      <c r="B31" s="26">
        <v>0.65</v>
      </c>
      <c r="C31" s="26">
        <v>0.8</v>
      </c>
      <c r="D31" s="26">
        <v>0.8</v>
      </c>
      <c r="E31" s="26">
        <v>0.7</v>
      </c>
      <c r="F31" s="27">
        <f>IF(F30&gt;0,(B32+C32+D32+E32)/F30,0)</f>
        <v>0.73750000000000004</v>
      </c>
      <c r="G31" s="8"/>
      <c r="H31" s="8"/>
      <c r="I31" s="8"/>
    </row>
    <row r="32" spans="1:9" ht="18" customHeight="1" thickBot="1">
      <c r="A32" s="2" t="s">
        <v>61</v>
      </c>
      <c r="B32" s="23">
        <f>B30*B31</f>
        <v>292.5</v>
      </c>
      <c r="C32" s="23">
        <f>C30*C31</f>
        <v>360</v>
      </c>
      <c r="D32" s="23">
        <f>D30*D31</f>
        <v>360</v>
      </c>
      <c r="E32" s="23">
        <f>E30*E31</f>
        <v>315</v>
      </c>
      <c r="F32" s="24">
        <f>SUM(B32:E32)</f>
        <v>1327.5</v>
      </c>
      <c r="G32" s="8"/>
      <c r="H32" s="8"/>
      <c r="I32" s="8"/>
    </row>
    <row r="33" spans="1:9" ht="18" customHeight="1">
      <c r="A33" s="120" t="s">
        <v>6</v>
      </c>
      <c r="B33" s="121"/>
      <c r="C33" s="121"/>
      <c r="D33" s="121"/>
      <c r="E33" s="121"/>
      <c r="F33" s="122"/>
      <c r="G33" s="8"/>
      <c r="H33" s="8"/>
      <c r="I33" s="8"/>
    </row>
    <row r="34" spans="1:9" ht="18" customHeight="1">
      <c r="A34" s="25"/>
      <c r="B34" s="14" t="s">
        <v>36</v>
      </c>
      <c r="C34" s="14" t="s">
        <v>37</v>
      </c>
      <c r="D34" s="14" t="s">
        <v>38</v>
      </c>
      <c r="E34" s="14" t="s">
        <v>39</v>
      </c>
      <c r="F34" s="21" t="s">
        <v>16</v>
      </c>
      <c r="G34" s="8"/>
      <c r="H34" s="8"/>
      <c r="I34" s="8"/>
    </row>
    <row r="35" spans="1:9" ht="18" customHeight="1">
      <c r="A35" s="1" t="s">
        <v>48</v>
      </c>
      <c r="B35" s="11">
        <v>240</v>
      </c>
      <c r="C35" s="11">
        <v>240</v>
      </c>
      <c r="D35" s="11">
        <v>240</v>
      </c>
      <c r="E35" s="11">
        <v>240</v>
      </c>
      <c r="F35" s="22">
        <f>SUM(B35:E35)</f>
        <v>960</v>
      </c>
      <c r="G35" s="8"/>
      <c r="H35" s="8"/>
      <c r="I35" s="8"/>
    </row>
    <row r="36" spans="1:9" ht="18" customHeight="1">
      <c r="A36" s="1" t="s">
        <v>66</v>
      </c>
      <c r="B36" s="26">
        <v>0.8</v>
      </c>
      <c r="C36" s="26">
        <v>0.8</v>
      </c>
      <c r="D36" s="26">
        <v>0.8</v>
      </c>
      <c r="E36" s="26">
        <v>0.8</v>
      </c>
      <c r="F36" s="27">
        <f>IF(F35&gt;0,(B37+C37+D37+E37)/F35,0)</f>
        <v>0.8</v>
      </c>
      <c r="G36" s="8"/>
      <c r="H36" s="48"/>
      <c r="I36" s="8"/>
    </row>
    <row r="37" spans="1:9" ht="18" customHeight="1" thickBot="1">
      <c r="A37" s="2" t="s">
        <v>62</v>
      </c>
      <c r="B37" s="23">
        <f>B35*B36</f>
        <v>192</v>
      </c>
      <c r="C37" s="23">
        <f>C35*C36</f>
        <v>192</v>
      </c>
      <c r="D37" s="23">
        <f>D35*D36</f>
        <v>192</v>
      </c>
      <c r="E37" s="23">
        <f>E35*E36</f>
        <v>192</v>
      </c>
      <c r="F37" s="24">
        <f>SUM(B37:E37)</f>
        <v>768</v>
      </c>
      <c r="G37" s="8"/>
      <c r="H37" s="8"/>
      <c r="I37" s="8"/>
    </row>
    <row r="38" spans="1:9" ht="18" customHeight="1">
      <c r="A38" s="120" t="s">
        <v>49</v>
      </c>
      <c r="B38" s="121"/>
      <c r="C38" s="121"/>
      <c r="D38" s="121"/>
      <c r="E38" s="121"/>
      <c r="F38" s="122"/>
      <c r="G38" s="8"/>
      <c r="H38" s="8"/>
      <c r="I38" s="8"/>
    </row>
    <row r="39" spans="1:9" ht="18" customHeight="1">
      <c r="A39" s="25"/>
      <c r="B39" s="14" t="s">
        <v>36</v>
      </c>
      <c r="C39" s="14" t="s">
        <v>37</v>
      </c>
      <c r="D39" s="14" t="s">
        <v>38</v>
      </c>
      <c r="E39" s="14" t="s">
        <v>39</v>
      </c>
      <c r="F39" s="21" t="s">
        <v>16</v>
      </c>
      <c r="G39" s="8"/>
      <c r="H39" s="8"/>
      <c r="I39" s="8"/>
    </row>
    <row r="40" spans="1:9" ht="18" customHeight="1">
      <c r="A40" s="39" t="s">
        <v>120</v>
      </c>
      <c r="B40" s="9">
        <v>780</v>
      </c>
      <c r="C40" s="9">
        <v>2254</v>
      </c>
      <c r="D40" s="9">
        <v>3228</v>
      </c>
      <c r="E40" s="9">
        <v>2995</v>
      </c>
      <c r="F40" s="22">
        <f>SUM(B40:E40)</f>
        <v>9257</v>
      </c>
      <c r="G40" s="8"/>
      <c r="H40" s="8"/>
      <c r="I40" s="8"/>
    </row>
    <row r="41" spans="1:9" ht="18" customHeight="1">
      <c r="A41" s="39" t="s">
        <v>121</v>
      </c>
      <c r="B41" s="11">
        <v>0</v>
      </c>
      <c r="C41" s="11">
        <v>0</v>
      </c>
      <c r="D41" s="11">
        <v>0</v>
      </c>
      <c r="E41" s="11">
        <v>0</v>
      </c>
      <c r="F41" s="22">
        <f>SUM(B41:E41)</f>
        <v>0</v>
      </c>
      <c r="G41" s="8"/>
      <c r="H41" s="8"/>
      <c r="I41" s="8"/>
    </row>
    <row r="42" spans="1:9" ht="18" customHeight="1">
      <c r="A42" s="1" t="s">
        <v>50</v>
      </c>
      <c r="B42" s="19">
        <f>B40+B41</f>
        <v>780</v>
      </c>
      <c r="C42" s="19">
        <f>C40+C41</f>
        <v>2254</v>
      </c>
      <c r="D42" s="19">
        <f>D40+D41</f>
        <v>3228</v>
      </c>
      <c r="E42" s="19">
        <f>E40+E41</f>
        <v>2995</v>
      </c>
      <c r="F42" s="22">
        <f>SUM(B42:E42)</f>
        <v>9257</v>
      </c>
      <c r="G42" s="8"/>
      <c r="H42" s="8"/>
      <c r="I42" s="8"/>
    </row>
    <row r="43" spans="1:9" ht="18" customHeight="1">
      <c r="A43" s="39" t="s">
        <v>127</v>
      </c>
      <c r="B43" s="11">
        <v>3200</v>
      </c>
      <c r="C43" s="11">
        <v>3100</v>
      </c>
      <c r="D43" s="11">
        <v>3800</v>
      </c>
      <c r="E43" s="11">
        <v>3700</v>
      </c>
      <c r="F43" s="22">
        <f>SUM(B43:E43)</f>
        <v>13800</v>
      </c>
      <c r="G43" s="8"/>
      <c r="H43" s="8"/>
      <c r="I43" s="8"/>
    </row>
    <row r="44" spans="1:9" ht="18" customHeight="1">
      <c r="A44" s="1" t="s">
        <v>21</v>
      </c>
      <c r="B44" s="28">
        <f>IF(B43&gt;0,B42/B43,0)</f>
        <v>0.24374999999999999</v>
      </c>
      <c r="C44" s="28">
        <f>IF(C43&gt;0,C42/C43,0)</f>
        <v>0.72709677419354835</v>
      </c>
      <c r="D44" s="28">
        <f>IF(D43&gt;0,D42/D43,0)</f>
        <v>0.84947368421052627</v>
      </c>
      <c r="E44" s="28">
        <f>IF(E43&gt;0,E42/E43,0)</f>
        <v>0.80945945945945941</v>
      </c>
      <c r="F44" s="27">
        <f>IF(F43&gt;0,F42/F43,0)</f>
        <v>0.6707971014492754</v>
      </c>
      <c r="G44" s="8"/>
      <c r="H44" s="8"/>
      <c r="I44" s="8"/>
    </row>
    <row r="45" spans="1:9" ht="18" customHeight="1">
      <c r="A45" s="1" t="s">
        <v>51</v>
      </c>
      <c r="B45" s="11">
        <v>0</v>
      </c>
      <c r="C45" s="11">
        <v>0</v>
      </c>
      <c r="D45" s="11">
        <v>0</v>
      </c>
      <c r="E45" s="11">
        <v>0</v>
      </c>
      <c r="F45" s="22">
        <f>SUM(B45:E45)</f>
        <v>0</v>
      </c>
      <c r="G45" s="8"/>
      <c r="H45" s="8"/>
      <c r="I45" s="8"/>
    </row>
    <row r="46" spans="1:9" ht="18" customHeight="1">
      <c r="A46" s="1" t="s">
        <v>52</v>
      </c>
      <c r="B46" s="11">
        <v>0</v>
      </c>
      <c r="C46" s="11">
        <v>0</v>
      </c>
      <c r="D46" s="11">
        <v>0</v>
      </c>
      <c r="E46" s="11">
        <v>0</v>
      </c>
      <c r="F46" s="22">
        <f>SUM(B46:E46)</f>
        <v>0</v>
      </c>
      <c r="G46" s="8"/>
      <c r="H46" s="8"/>
      <c r="I46" s="8"/>
    </row>
    <row r="47" spans="1:9" ht="18" customHeight="1">
      <c r="A47" s="39" t="s">
        <v>147</v>
      </c>
      <c r="B47" s="29">
        <v>0.56000000000000005</v>
      </c>
      <c r="C47" s="29">
        <f>B47</f>
        <v>0.56000000000000005</v>
      </c>
      <c r="D47" s="29">
        <f>B47</f>
        <v>0.56000000000000005</v>
      </c>
      <c r="E47" s="29">
        <f>B47</f>
        <v>0.56000000000000005</v>
      </c>
      <c r="F47" s="30">
        <f>B47</f>
        <v>0.56000000000000005</v>
      </c>
      <c r="G47" s="8"/>
      <c r="H47" s="8"/>
      <c r="I47" s="8"/>
    </row>
    <row r="48" spans="1:9" ht="18" customHeight="1" thickBot="1">
      <c r="A48" s="2" t="s">
        <v>53</v>
      </c>
      <c r="B48" s="23">
        <f>((B45+B46)*B44)+(B47*B42)</f>
        <v>436.80000000000007</v>
      </c>
      <c r="C48" s="23">
        <f>((C45+C46)*C44)+(C47*C42)</f>
        <v>1262.24</v>
      </c>
      <c r="D48" s="23">
        <f>((D45+D46)*D44)+(D47*D42)</f>
        <v>1807.68</v>
      </c>
      <c r="E48" s="23">
        <f>((E45+E46)*E44)+(E47*E42)</f>
        <v>1677.2000000000003</v>
      </c>
      <c r="F48" s="24">
        <f>SUM(B48:E48)</f>
        <v>5183.92</v>
      </c>
      <c r="G48" s="48"/>
      <c r="H48" s="8"/>
      <c r="I48" s="8"/>
    </row>
    <row r="49" spans="1:9" ht="18" customHeight="1">
      <c r="A49" s="120" t="s">
        <v>54</v>
      </c>
      <c r="B49" s="121"/>
      <c r="C49" s="121"/>
      <c r="D49" s="121"/>
      <c r="E49" s="121"/>
      <c r="F49" s="122"/>
      <c r="G49" s="8"/>
      <c r="H49" s="8"/>
      <c r="I49" s="8"/>
    </row>
    <row r="50" spans="1:9" ht="18" customHeight="1">
      <c r="A50" s="1"/>
      <c r="B50" s="14" t="s">
        <v>36</v>
      </c>
      <c r="C50" s="14" t="s">
        <v>37</v>
      </c>
      <c r="D50" s="14" t="s">
        <v>38</v>
      </c>
      <c r="E50" s="14" t="s">
        <v>39</v>
      </c>
      <c r="F50" s="21" t="s">
        <v>16</v>
      </c>
      <c r="G50" s="8"/>
      <c r="H50" s="8"/>
      <c r="I50" s="8"/>
    </row>
    <row r="51" spans="1:9" ht="18" customHeight="1">
      <c r="A51" s="67" t="s">
        <v>122</v>
      </c>
      <c r="B51" s="9">
        <v>0</v>
      </c>
      <c r="C51" s="9">
        <v>0</v>
      </c>
      <c r="D51" s="9">
        <v>0</v>
      </c>
      <c r="E51" s="9">
        <v>0</v>
      </c>
      <c r="F51" s="22">
        <f t="shared" ref="F51:F56" si="0">SUM(B51:E51)</f>
        <v>0</v>
      </c>
      <c r="G51" s="8"/>
      <c r="H51" s="8"/>
      <c r="I51" s="8"/>
    </row>
    <row r="52" spans="1:9" ht="18" customHeight="1">
      <c r="A52" s="67" t="s">
        <v>57</v>
      </c>
      <c r="B52" s="11">
        <v>0</v>
      </c>
      <c r="C52" s="11">
        <v>0</v>
      </c>
      <c r="D52" s="11">
        <v>0</v>
      </c>
      <c r="E52" s="11">
        <v>0</v>
      </c>
      <c r="F52" s="22">
        <f t="shared" si="0"/>
        <v>0</v>
      </c>
      <c r="G52" s="8"/>
      <c r="H52" s="8"/>
      <c r="I52" s="8"/>
    </row>
    <row r="53" spans="1:9" ht="18" customHeight="1">
      <c r="A53" s="32" t="s">
        <v>42</v>
      </c>
      <c r="B53" s="11">
        <v>0</v>
      </c>
      <c r="C53" s="11">
        <v>0</v>
      </c>
      <c r="D53" s="11">
        <v>0</v>
      </c>
      <c r="E53" s="11">
        <v>0</v>
      </c>
      <c r="F53" s="22">
        <f t="shared" si="0"/>
        <v>0</v>
      </c>
      <c r="G53" s="8"/>
      <c r="H53" s="8"/>
      <c r="I53" s="8"/>
    </row>
    <row r="54" spans="1:9" ht="18" customHeight="1">
      <c r="A54" s="32" t="s">
        <v>43</v>
      </c>
      <c r="B54" s="11">
        <v>0</v>
      </c>
      <c r="C54" s="11">
        <v>0</v>
      </c>
      <c r="D54" s="11">
        <v>0</v>
      </c>
      <c r="E54" s="11">
        <v>0</v>
      </c>
      <c r="F54" s="22">
        <f t="shared" si="0"/>
        <v>0</v>
      </c>
      <c r="G54" s="8"/>
      <c r="H54" s="8"/>
      <c r="I54" s="8"/>
    </row>
    <row r="55" spans="1:9" ht="18" customHeight="1">
      <c r="A55" s="32" t="s">
        <v>149</v>
      </c>
      <c r="B55" s="11">
        <v>0</v>
      </c>
      <c r="C55" s="11">
        <v>0</v>
      </c>
      <c r="D55" s="11">
        <v>0</v>
      </c>
      <c r="E55" s="11">
        <v>0</v>
      </c>
      <c r="F55" s="22">
        <f t="shared" si="0"/>
        <v>0</v>
      </c>
      <c r="G55" s="8"/>
      <c r="H55" s="8"/>
      <c r="I55" s="8"/>
    </row>
    <row r="56" spans="1:9" ht="18" customHeight="1">
      <c r="A56" s="32" t="s">
        <v>148</v>
      </c>
      <c r="B56" s="11">
        <v>0</v>
      </c>
      <c r="C56" s="11">
        <v>0</v>
      </c>
      <c r="D56" s="11">
        <v>0</v>
      </c>
      <c r="E56" s="11">
        <v>0</v>
      </c>
      <c r="F56" s="22">
        <f t="shared" si="0"/>
        <v>0</v>
      </c>
      <c r="G56" s="8"/>
      <c r="H56" s="8"/>
      <c r="I56" s="8"/>
    </row>
    <row r="57" spans="1:9" ht="18" customHeight="1" thickBot="1">
      <c r="A57" s="34" t="s">
        <v>58</v>
      </c>
      <c r="B57" s="23">
        <f>SUM(B51:B56)</f>
        <v>0</v>
      </c>
      <c r="C57" s="23">
        <f>SUM(C51:C56)</f>
        <v>0</v>
      </c>
      <c r="D57" s="23">
        <f>SUM(D51:D56)</f>
        <v>0</v>
      </c>
      <c r="E57" s="23">
        <f>SUM(E51:E56)</f>
        <v>0</v>
      </c>
      <c r="F57" s="24">
        <f>SUM(B57:E57)</f>
        <v>0</v>
      </c>
      <c r="G57" s="8"/>
      <c r="H57" s="8"/>
      <c r="I57" s="8"/>
    </row>
    <row r="58" spans="1:9" ht="18" customHeight="1">
      <c r="A58" s="123" t="s">
        <v>123</v>
      </c>
      <c r="B58" s="124"/>
      <c r="C58" s="124"/>
      <c r="D58" s="124"/>
      <c r="E58" s="124"/>
      <c r="F58" s="125"/>
      <c r="G58" s="8"/>
      <c r="H58" s="8"/>
      <c r="I58" s="8"/>
    </row>
    <row r="59" spans="1:9" ht="18" customHeight="1">
      <c r="A59" s="32"/>
      <c r="B59" s="35" t="s">
        <v>36</v>
      </c>
      <c r="C59" s="35" t="s">
        <v>37</v>
      </c>
      <c r="D59" s="35" t="s">
        <v>38</v>
      </c>
      <c r="E59" s="35" t="s">
        <v>39</v>
      </c>
      <c r="F59" s="36" t="s">
        <v>16</v>
      </c>
      <c r="G59" s="8"/>
      <c r="H59" s="8"/>
      <c r="I59" s="8"/>
    </row>
    <row r="60" spans="1:9" ht="18" customHeight="1" thickBot="1">
      <c r="A60" s="68" t="s">
        <v>126</v>
      </c>
      <c r="B60" s="23">
        <f>B57+B48+B37+B32+B27</f>
        <v>1265.3700000000001</v>
      </c>
      <c r="C60" s="23">
        <f>C57+C48+C37+C32+C27</f>
        <v>2158.31</v>
      </c>
      <c r="D60" s="23">
        <f>D57+D48+D37+D32+D27</f>
        <v>2703.7500000000005</v>
      </c>
      <c r="E60" s="23">
        <f>E57+E48+E37+E32+E27</f>
        <v>2579.2700000000004</v>
      </c>
      <c r="F60" s="24">
        <f>F57+F48+F37+F32+F27</f>
        <v>8706.7000000000007</v>
      </c>
      <c r="G60" s="8"/>
      <c r="H60" s="8"/>
      <c r="I60" s="8"/>
    </row>
    <row r="61" spans="1:9" ht="18" customHeight="1">
      <c r="A61" s="123" t="s">
        <v>124</v>
      </c>
      <c r="B61" s="124"/>
      <c r="C61" s="124"/>
      <c r="D61" s="124"/>
      <c r="E61" s="124"/>
      <c r="F61" s="125"/>
      <c r="G61" s="8"/>
      <c r="H61" s="8"/>
      <c r="I61" s="8"/>
    </row>
    <row r="62" spans="1:9" ht="18" customHeight="1">
      <c r="A62" s="32"/>
      <c r="B62" s="35" t="s">
        <v>36</v>
      </c>
      <c r="C62" s="35" t="s">
        <v>37</v>
      </c>
      <c r="D62" s="35" t="s">
        <v>38</v>
      </c>
      <c r="E62" s="35" t="s">
        <v>39</v>
      </c>
      <c r="F62" s="36" t="s">
        <v>16</v>
      </c>
    </row>
    <row r="63" spans="1:9" ht="18" customHeight="1" thickBot="1">
      <c r="A63" s="68" t="s">
        <v>125</v>
      </c>
      <c r="B63" s="69">
        <v>0</v>
      </c>
      <c r="C63" s="69">
        <v>0</v>
      </c>
      <c r="D63" s="69">
        <v>0</v>
      </c>
      <c r="E63" s="69">
        <v>0</v>
      </c>
      <c r="F63" s="24">
        <f>B63+C63+D63+E63</f>
        <v>0</v>
      </c>
    </row>
  </sheetData>
  <mergeCells count="17">
    <mergeCell ref="A28:F28"/>
    <mergeCell ref="A1:F1"/>
    <mergeCell ref="A2:F2"/>
    <mergeCell ref="A3:F3"/>
    <mergeCell ref="A5:F5"/>
    <mergeCell ref="C9:D9"/>
    <mergeCell ref="C10:D10"/>
    <mergeCell ref="C11:D11"/>
    <mergeCell ref="C12:D12"/>
    <mergeCell ref="C13:D13"/>
    <mergeCell ref="C17:F17"/>
    <mergeCell ref="C18:F18"/>
    <mergeCell ref="A33:F33"/>
    <mergeCell ref="A38:F38"/>
    <mergeCell ref="A49:F49"/>
    <mergeCell ref="A58:F58"/>
    <mergeCell ref="A61:F61"/>
  </mergeCells>
  <conditionalFormatting sqref="A1:A3">
    <cfRule type="cellIs" dxfId="5" priority="2" stopIfTrue="1" operator="equal">
      <formula>"Business Name"</formula>
    </cfRule>
  </conditionalFormatting>
  <conditionalFormatting sqref="B31:E31">
    <cfRule type="cellIs" dxfId="4" priority="3" operator="greaterThan">
      <formula>0.8</formula>
    </cfRule>
  </conditionalFormatting>
  <conditionalFormatting sqref="B36:E36">
    <cfRule type="cellIs" dxfId="3" priority="1" operator="greaterThan">
      <formula>0.8</formula>
    </cfRule>
  </conditionalFormatting>
  <conditionalFormatting sqref="B44:E44">
    <cfRule type="cellIs" dxfId="2" priority="4" operator="greaterThan">
      <formula>1</formula>
    </cfRule>
  </conditionalFormatting>
  <pageMargins left="0.25" right="0.25" top="0.75" bottom="0.75" header="0.3" footer="0.3"/>
  <pageSetup scale="56" orientation="portrait" r:id="rId1"/>
  <headerFooter>
    <oddFooter>&amp;L&amp;D &amp;T&amp;R&amp;F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N66"/>
  <sheetViews>
    <sheetView workbookViewId="0">
      <pane xSplit="1" ySplit="5" topLeftCell="D6" activePane="bottomRight" state="frozen"/>
      <selection pane="topRight" activeCell="B1" sqref="B1"/>
      <selection pane="bottomLeft" activeCell="A6" sqref="A6"/>
      <selection pane="bottomRight" activeCell="A3" sqref="A3:N3"/>
    </sheetView>
  </sheetViews>
  <sheetFormatPr defaultColWidth="9.140625" defaultRowHeight="18" customHeight="1"/>
  <cols>
    <col min="1" max="1" width="40.7109375" bestFit="1" customWidth="1"/>
  </cols>
  <sheetData>
    <row r="1" spans="1:14" ht="18" customHeight="1">
      <c r="A1" s="101" t="str">
        <f>Dashboard!A1</f>
        <v>&lt;Company Name&gt;</v>
      </c>
      <c r="B1" s="102"/>
      <c r="C1" s="102"/>
      <c r="D1" s="102"/>
      <c r="E1" s="102"/>
      <c r="F1" s="102"/>
      <c r="G1" s="102"/>
      <c r="H1" s="102"/>
      <c r="I1" s="102"/>
      <c r="J1" s="102"/>
      <c r="K1" s="102"/>
      <c r="L1" s="102"/>
      <c r="M1" s="102"/>
      <c r="N1" s="103"/>
    </row>
    <row r="2" spans="1:14" ht="18" customHeight="1">
      <c r="A2" s="127" t="s">
        <v>0</v>
      </c>
      <c r="B2" s="128"/>
      <c r="C2" s="128"/>
      <c r="D2" s="128"/>
      <c r="E2" s="128"/>
      <c r="F2" s="128"/>
      <c r="G2" s="128"/>
      <c r="H2" s="128"/>
      <c r="I2" s="128"/>
      <c r="J2" s="128"/>
      <c r="K2" s="128"/>
      <c r="L2" s="128"/>
      <c r="M2" s="128"/>
      <c r="N2" s="129"/>
    </row>
    <row r="3" spans="1:14" ht="18" customHeight="1" thickBot="1">
      <c r="A3" s="107">
        <f>Dashboard!A3</f>
        <v>45657</v>
      </c>
      <c r="B3" s="108"/>
      <c r="C3" s="108"/>
      <c r="D3" s="108"/>
      <c r="E3" s="108"/>
      <c r="F3" s="108"/>
      <c r="G3" s="108"/>
      <c r="H3" s="108"/>
      <c r="I3" s="108"/>
      <c r="J3" s="108"/>
      <c r="K3" s="108"/>
      <c r="L3" s="108"/>
      <c r="M3" s="108"/>
      <c r="N3" s="109"/>
    </row>
    <row r="5" spans="1:14" ht="18" customHeight="1">
      <c r="B5" s="52" t="s">
        <v>67</v>
      </c>
      <c r="C5" s="53" t="s">
        <v>68</v>
      </c>
      <c r="D5" s="54" t="s">
        <v>69</v>
      </c>
      <c r="E5" s="52" t="s">
        <v>70</v>
      </c>
      <c r="F5" s="53" t="s">
        <v>71</v>
      </c>
      <c r="G5" s="54" t="s">
        <v>72</v>
      </c>
      <c r="H5" s="52" t="s">
        <v>73</v>
      </c>
      <c r="I5" s="53" t="s">
        <v>74</v>
      </c>
      <c r="J5" s="54" t="s">
        <v>75</v>
      </c>
      <c r="K5" s="52" t="s">
        <v>76</v>
      </c>
      <c r="L5" s="53" t="s">
        <v>77</v>
      </c>
      <c r="M5" s="54" t="s">
        <v>78</v>
      </c>
      <c r="N5" s="65" t="s">
        <v>16</v>
      </c>
    </row>
    <row r="6" spans="1:14" ht="18" customHeight="1">
      <c r="A6" s="48" t="s">
        <v>101</v>
      </c>
      <c r="B6" s="44"/>
      <c r="C6" s="45"/>
      <c r="D6" s="55"/>
      <c r="E6" s="40"/>
      <c r="F6" s="41"/>
      <c r="G6" s="63"/>
      <c r="H6" s="44"/>
      <c r="I6" s="45"/>
      <c r="J6" s="55"/>
      <c r="K6" s="40"/>
      <c r="L6" s="41"/>
      <c r="M6" s="63"/>
      <c r="N6" s="60">
        <f>SUM(B6:M6)</f>
        <v>0</v>
      </c>
    </row>
    <row r="7" spans="1:14" ht="18" customHeight="1">
      <c r="A7" s="48" t="s">
        <v>102</v>
      </c>
      <c r="B7" s="44"/>
      <c r="C7" s="45"/>
      <c r="D7" s="55"/>
      <c r="E7" s="40"/>
      <c r="F7" s="41"/>
      <c r="G7" s="63"/>
      <c r="H7" s="44"/>
      <c r="I7" s="45"/>
      <c r="J7" s="55"/>
      <c r="K7" s="40"/>
      <c r="L7" s="41"/>
      <c r="M7" s="63"/>
      <c r="N7" s="60">
        <f>SUM(B7:M7)</f>
        <v>0</v>
      </c>
    </row>
    <row r="8" spans="1:14" ht="18" customHeight="1">
      <c r="A8" s="48" t="s">
        <v>103</v>
      </c>
      <c r="B8" s="44"/>
      <c r="C8" s="45"/>
      <c r="D8" s="55"/>
      <c r="E8" s="40"/>
      <c r="F8" s="41"/>
      <c r="G8" s="63"/>
      <c r="H8" s="44"/>
      <c r="I8" s="45"/>
      <c r="J8" s="55"/>
      <c r="K8" s="40"/>
      <c r="L8" s="41"/>
      <c r="M8" s="63">
        <v>0</v>
      </c>
      <c r="N8" s="60">
        <f>SUM(B8:M8)</f>
        <v>0</v>
      </c>
    </row>
    <row r="9" spans="1:14" ht="18" customHeight="1">
      <c r="A9" s="48" t="s">
        <v>14</v>
      </c>
      <c r="B9" s="46"/>
      <c r="C9" s="47"/>
      <c r="D9" s="56"/>
      <c r="E9" s="42"/>
      <c r="F9" s="43"/>
      <c r="G9" s="64"/>
      <c r="H9" s="46"/>
      <c r="I9" s="47"/>
      <c r="J9" s="56"/>
      <c r="K9" s="42"/>
      <c r="L9" s="43"/>
      <c r="M9" s="64">
        <v>0</v>
      </c>
      <c r="N9" s="62">
        <f>SUM(B9:M9)</f>
        <v>0</v>
      </c>
    </row>
    <row r="10" spans="1:14" ht="18" customHeight="1">
      <c r="A10" s="48" t="s">
        <v>79</v>
      </c>
      <c r="B10" s="59">
        <f>B6+B7-B8-B9</f>
        <v>0</v>
      </c>
      <c r="C10" s="33">
        <f t="shared" ref="C10:N10" si="0">C6+C7-C8-C9</f>
        <v>0</v>
      </c>
      <c r="D10" s="60">
        <f t="shared" si="0"/>
        <v>0</v>
      </c>
      <c r="E10" s="59">
        <f t="shared" si="0"/>
        <v>0</v>
      </c>
      <c r="F10" s="33">
        <f t="shared" si="0"/>
        <v>0</v>
      </c>
      <c r="G10" s="60">
        <f t="shared" si="0"/>
        <v>0</v>
      </c>
      <c r="H10" s="59">
        <f t="shared" si="0"/>
        <v>0</v>
      </c>
      <c r="I10" s="33">
        <f t="shared" si="0"/>
        <v>0</v>
      </c>
      <c r="J10" s="60">
        <f t="shared" si="0"/>
        <v>0</v>
      </c>
      <c r="K10" s="59">
        <f t="shared" si="0"/>
        <v>0</v>
      </c>
      <c r="L10" s="33">
        <f t="shared" si="0"/>
        <v>0</v>
      </c>
      <c r="M10" s="60">
        <f t="shared" si="0"/>
        <v>0</v>
      </c>
      <c r="N10" s="60">
        <f t="shared" si="0"/>
        <v>0</v>
      </c>
    </row>
    <row r="11" spans="1:14" ht="18" customHeight="1">
      <c r="B11" s="37"/>
      <c r="C11" s="5"/>
      <c r="D11" s="38"/>
      <c r="E11" s="37"/>
      <c r="F11" s="5"/>
      <c r="G11" s="38"/>
      <c r="H11" s="37"/>
      <c r="I11" s="5"/>
      <c r="J11" s="38"/>
      <c r="K11" s="37"/>
      <c r="L11" s="5"/>
      <c r="M11" s="38"/>
      <c r="N11" s="38"/>
    </row>
    <row r="12" spans="1:14" ht="18" customHeight="1">
      <c r="A12" t="s">
        <v>87</v>
      </c>
      <c r="B12" s="37"/>
      <c r="C12" s="5"/>
      <c r="D12" s="38"/>
      <c r="E12" s="37"/>
      <c r="F12" s="5"/>
      <c r="G12" s="38"/>
      <c r="H12" s="37"/>
      <c r="I12" s="5"/>
      <c r="J12" s="38"/>
      <c r="K12" s="37"/>
      <c r="L12" s="5"/>
      <c r="M12" s="38"/>
      <c r="N12" s="38"/>
    </row>
    <row r="13" spans="1:14" ht="18" customHeight="1">
      <c r="A13" s="49" t="s">
        <v>85</v>
      </c>
      <c r="B13" s="44"/>
      <c r="C13" s="45"/>
      <c r="D13" s="55"/>
      <c r="E13" s="40"/>
      <c r="F13" s="41"/>
      <c r="G13" s="63"/>
      <c r="H13" s="44"/>
      <c r="I13" s="45"/>
      <c r="J13" s="55"/>
      <c r="K13" s="40"/>
      <c r="L13" s="41"/>
      <c r="M13" s="63"/>
      <c r="N13" s="60">
        <f t="shared" ref="N13" si="1">SUM(B13:M13)</f>
        <v>0</v>
      </c>
    </row>
    <row r="14" spans="1:14" ht="18" customHeight="1">
      <c r="A14" s="49" t="s">
        <v>86</v>
      </c>
      <c r="B14" s="44"/>
      <c r="C14" s="45"/>
      <c r="D14" s="55"/>
      <c r="E14" s="40"/>
      <c r="F14" s="41"/>
      <c r="G14" s="63"/>
      <c r="H14" s="44"/>
      <c r="I14" s="45"/>
      <c r="J14" s="55"/>
      <c r="K14" s="40"/>
      <c r="L14" s="41"/>
      <c r="M14" s="63"/>
      <c r="N14" s="60">
        <f t="shared" ref="N14:N62" si="2">SUM(B14:M14)</f>
        <v>0</v>
      </c>
    </row>
    <row r="15" spans="1:14" ht="18" customHeight="1">
      <c r="A15" s="49" t="s">
        <v>13</v>
      </c>
      <c r="B15" s="44"/>
      <c r="C15" s="45"/>
      <c r="D15" s="55"/>
      <c r="E15" s="40"/>
      <c r="F15" s="41"/>
      <c r="G15" s="63"/>
      <c r="H15" s="44"/>
      <c r="I15" s="45"/>
      <c r="J15" s="55"/>
      <c r="K15" s="40"/>
      <c r="L15" s="41"/>
      <c r="M15" s="63"/>
      <c r="N15" s="60">
        <f t="shared" si="2"/>
        <v>0</v>
      </c>
    </row>
    <row r="16" spans="1:14" ht="18" customHeight="1">
      <c r="B16" s="37"/>
      <c r="C16" s="5"/>
      <c r="D16" s="38"/>
      <c r="E16" s="37"/>
      <c r="F16" s="5"/>
      <c r="G16" s="38"/>
      <c r="H16" s="37"/>
      <c r="I16" s="5"/>
      <c r="J16" s="38"/>
      <c r="K16" s="37"/>
      <c r="L16" s="5"/>
      <c r="M16" s="38"/>
      <c r="N16" s="38"/>
    </row>
    <row r="17" spans="1:14" ht="18" customHeight="1">
      <c r="A17" s="31" t="s">
        <v>98</v>
      </c>
      <c r="B17" s="44"/>
      <c r="C17" s="45"/>
      <c r="D17" s="55"/>
      <c r="E17" s="40"/>
      <c r="F17" s="41"/>
      <c r="G17" s="63"/>
      <c r="H17" s="44"/>
      <c r="I17" s="45"/>
      <c r="J17" s="55"/>
      <c r="K17" s="40"/>
      <c r="L17" s="41"/>
      <c r="M17" s="63"/>
      <c r="N17" s="60">
        <f t="shared" si="2"/>
        <v>0</v>
      </c>
    </row>
    <row r="18" spans="1:14" ht="18" customHeight="1">
      <c r="A18" s="49" t="s">
        <v>89</v>
      </c>
      <c r="B18" s="44"/>
      <c r="C18" s="45"/>
      <c r="D18" s="55"/>
      <c r="E18" s="40"/>
      <c r="F18" s="41"/>
      <c r="G18" s="63"/>
      <c r="H18" s="44"/>
      <c r="I18" s="45"/>
      <c r="J18" s="55"/>
      <c r="K18" s="40"/>
      <c r="L18" s="41"/>
      <c r="M18" s="63">
        <v>0</v>
      </c>
      <c r="N18" s="60">
        <f t="shared" si="2"/>
        <v>0</v>
      </c>
    </row>
    <row r="19" spans="1:14" ht="18" customHeight="1">
      <c r="A19" s="50" t="s">
        <v>97</v>
      </c>
      <c r="B19" s="44"/>
      <c r="C19" s="45"/>
      <c r="D19" s="55"/>
      <c r="E19" s="40"/>
      <c r="F19" s="41"/>
      <c r="G19" s="63"/>
      <c r="H19" s="44"/>
      <c r="I19" s="45"/>
      <c r="J19" s="55"/>
      <c r="K19" s="40"/>
      <c r="L19" s="41"/>
      <c r="M19" s="63">
        <v>0</v>
      </c>
      <c r="N19" s="60">
        <f t="shared" si="2"/>
        <v>0</v>
      </c>
    </row>
    <row r="20" spans="1:14" ht="18" customHeight="1">
      <c r="A20" s="50" t="s">
        <v>96</v>
      </c>
      <c r="B20" s="44"/>
      <c r="C20" s="45"/>
      <c r="D20" s="55"/>
      <c r="E20" s="40"/>
      <c r="F20" s="41"/>
      <c r="G20" s="63"/>
      <c r="H20" s="44"/>
      <c r="I20" s="45"/>
      <c r="J20" s="55"/>
      <c r="K20" s="40"/>
      <c r="L20" s="41"/>
      <c r="M20" s="63">
        <v>0</v>
      </c>
      <c r="N20" s="60">
        <f t="shared" si="2"/>
        <v>0</v>
      </c>
    </row>
    <row r="21" spans="1:14" ht="18" customHeight="1">
      <c r="A21" s="50" t="s">
        <v>95</v>
      </c>
      <c r="B21" s="44"/>
      <c r="C21" s="45"/>
      <c r="D21" s="55"/>
      <c r="E21" s="40"/>
      <c r="F21" s="41"/>
      <c r="G21" s="63"/>
      <c r="H21" s="44"/>
      <c r="I21" s="45"/>
      <c r="J21" s="55"/>
      <c r="K21" s="40"/>
      <c r="L21" s="41"/>
      <c r="M21" s="63">
        <v>0</v>
      </c>
      <c r="N21" s="60">
        <f t="shared" si="2"/>
        <v>0</v>
      </c>
    </row>
    <row r="22" spans="1:14" ht="18" customHeight="1">
      <c r="A22" s="50" t="s">
        <v>94</v>
      </c>
      <c r="B22" s="44"/>
      <c r="C22" s="45"/>
      <c r="D22" s="55"/>
      <c r="E22" s="40"/>
      <c r="F22" s="41"/>
      <c r="G22" s="63"/>
      <c r="H22" s="44"/>
      <c r="I22" s="45"/>
      <c r="J22" s="55"/>
      <c r="K22" s="40"/>
      <c r="L22" s="41"/>
      <c r="M22" s="63">
        <v>0</v>
      </c>
      <c r="N22" s="60">
        <f t="shared" si="2"/>
        <v>0</v>
      </c>
    </row>
    <row r="23" spans="1:14" ht="18" customHeight="1">
      <c r="B23" s="37"/>
      <c r="C23" s="5"/>
      <c r="D23" s="38"/>
      <c r="E23" s="37"/>
      <c r="F23" s="5"/>
      <c r="G23" s="38"/>
      <c r="H23" s="37"/>
      <c r="I23" s="5"/>
      <c r="J23" s="38"/>
      <c r="K23" s="37"/>
      <c r="L23" s="5"/>
      <c r="M23" s="38"/>
      <c r="N23" s="38"/>
    </row>
    <row r="24" spans="1:14" ht="18" customHeight="1">
      <c r="A24" s="31" t="s">
        <v>18</v>
      </c>
      <c r="B24" s="44"/>
      <c r="C24" s="45"/>
      <c r="D24" s="55"/>
      <c r="E24" s="40"/>
      <c r="F24" s="41"/>
      <c r="G24" s="63"/>
      <c r="H24" s="44"/>
      <c r="I24" s="45"/>
      <c r="J24" s="55"/>
      <c r="K24" s="40"/>
      <c r="L24" s="41"/>
      <c r="M24" s="63"/>
      <c r="N24" s="60">
        <f t="shared" si="2"/>
        <v>0</v>
      </c>
    </row>
    <row r="25" spans="1:14" ht="18" customHeight="1">
      <c r="A25" s="50" t="s">
        <v>115</v>
      </c>
      <c r="B25" s="44"/>
      <c r="C25" s="45"/>
      <c r="D25" s="55"/>
      <c r="E25" s="40"/>
      <c r="F25" s="41"/>
      <c r="G25" s="63"/>
      <c r="H25" s="44"/>
      <c r="I25" s="45"/>
      <c r="J25" s="55"/>
      <c r="K25" s="40"/>
      <c r="L25" s="41"/>
      <c r="M25" s="63"/>
      <c r="N25" s="60">
        <f t="shared" si="2"/>
        <v>0</v>
      </c>
    </row>
    <row r="26" spans="1:14" ht="18" customHeight="1">
      <c r="A26" s="50" t="s">
        <v>100</v>
      </c>
      <c r="B26" s="44"/>
      <c r="C26" s="45"/>
      <c r="D26" s="55"/>
      <c r="E26" s="40"/>
      <c r="F26" s="41"/>
      <c r="G26" s="63"/>
      <c r="H26" s="44"/>
      <c r="I26" s="45"/>
      <c r="J26" s="55"/>
      <c r="K26" s="40"/>
      <c r="L26" s="41"/>
      <c r="M26" s="63"/>
      <c r="N26" s="60">
        <f t="shared" si="2"/>
        <v>0</v>
      </c>
    </row>
    <row r="27" spans="1:14" ht="18" customHeight="1">
      <c r="A27" s="50" t="s">
        <v>104</v>
      </c>
      <c r="B27" s="44"/>
      <c r="C27" s="45"/>
      <c r="D27" s="55"/>
      <c r="E27" s="40"/>
      <c r="F27" s="41"/>
      <c r="G27" s="63"/>
      <c r="H27" s="44"/>
      <c r="I27" s="45"/>
      <c r="J27" s="55"/>
      <c r="K27" s="40"/>
      <c r="L27" s="41"/>
      <c r="M27" s="63"/>
      <c r="N27" s="60">
        <f t="shared" si="2"/>
        <v>0</v>
      </c>
    </row>
    <row r="28" spans="1:14" ht="18" customHeight="1">
      <c r="A28" s="49" t="s">
        <v>90</v>
      </c>
      <c r="B28" s="44"/>
      <c r="C28" s="45"/>
      <c r="D28" s="55"/>
      <c r="E28" s="40"/>
      <c r="F28" s="41"/>
      <c r="G28" s="63"/>
      <c r="H28" s="44"/>
      <c r="I28" s="45"/>
      <c r="J28" s="55"/>
      <c r="K28" s="40"/>
      <c r="L28" s="41"/>
      <c r="M28" s="63"/>
      <c r="N28" s="60">
        <f t="shared" si="2"/>
        <v>0</v>
      </c>
    </row>
    <row r="29" spans="1:14" ht="18" customHeight="1">
      <c r="A29" s="49" t="s">
        <v>17</v>
      </c>
      <c r="B29" s="44"/>
      <c r="C29" s="45"/>
      <c r="D29" s="55"/>
      <c r="E29" s="40"/>
      <c r="F29" s="41"/>
      <c r="G29" s="63"/>
      <c r="H29" s="44"/>
      <c r="I29" s="45"/>
      <c r="J29" s="55"/>
      <c r="K29" s="40"/>
      <c r="L29" s="41"/>
      <c r="M29" s="63"/>
      <c r="N29" s="60">
        <f t="shared" si="2"/>
        <v>0</v>
      </c>
    </row>
    <row r="30" spans="1:14" ht="18" customHeight="1">
      <c r="A30" s="49" t="s">
        <v>3</v>
      </c>
      <c r="B30" s="44"/>
      <c r="C30" s="45"/>
      <c r="D30" s="55"/>
      <c r="E30" s="40"/>
      <c r="F30" s="41"/>
      <c r="G30" s="63"/>
      <c r="H30" s="44"/>
      <c r="I30" s="45"/>
      <c r="J30" s="55"/>
      <c r="K30" s="40"/>
      <c r="L30" s="41"/>
      <c r="M30" s="63"/>
      <c r="N30" s="60">
        <f t="shared" si="2"/>
        <v>0</v>
      </c>
    </row>
    <row r="31" spans="1:14" ht="18" customHeight="1">
      <c r="A31" s="50" t="s">
        <v>114</v>
      </c>
      <c r="B31" s="44"/>
      <c r="C31" s="45"/>
      <c r="D31" s="55"/>
      <c r="E31" s="40"/>
      <c r="F31" s="41"/>
      <c r="G31" s="63"/>
      <c r="H31" s="44"/>
      <c r="I31" s="45"/>
      <c r="J31" s="55"/>
      <c r="K31" s="40"/>
      <c r="L31" s="41"/>
      <c r="M31" s="63"/>
      <c r="N31" s="60">
        <f t="shared" si="2"/>
        <v>0</v>
      </c>
    </row>
    <row r="32" spans="1:14" ht="18" customHeight="1">
      <c r="A32" s="50" t="s">
        <v>105</v>
      </c>
      <c r="B32" s="44"/>
      <c r="C32" s="45"/>
      <c r="D32" s="55"/>
      <c r="E32" s="40"/>
      <c r="F32" s="41"/>
      <c r="G32" s="63"/>
      <c r="H32" s="44"/>
      <c r="I32" s="45"/>
      <c r="J32" s="55"/>
      <c r="K32" s="40"/>
      <c r="L32" s="41"/>
      <c r="M32" s="63"/>
      <c r="N32" s="60">
        <f t="shared" si="2"/>
        <v>0</v>
      </c>
    </row>
    <row r="33" spans="1:14" ht="18" customHeight="1">
      <c r="A33" s="50" t="s">
        <v>106</v>
      </c>
      <c r="B33" s="44"/>
      <c r="C33" s="45"/>
      <c r="D33" s="55"/>
      <c r="E33" s="40"/>
      <c r="F33" s="41"/>
      <c r="G33" s="63"/>
      <c r="H33" s="44"/>
      <c r="I33" s="45"/>
      <c r="J33" s="55"/>
      <c r="K33" s="40"/>
      <c r="L33" s="41"/>
      <c r="M33" s="63"/>
      <c r="N33" s="60">
        <f t="shared" si="2"/>
        <v>0</v>
      </c>
    </row>
    <row r="34" spans="1:14" ht="18" customHeight="1">
      <c r="A34" s="49" t="s">
        <v>91</v>
      </c>
      <c r="B34" s="44"/>
      <c r="C34" s="45"/>
      <c r="D34" s="55"/>
      <c r="E34" s="40"/>
      <c r="F34" s="41"/>
      <c r="G34" s="63"/>
      <c r="H34" s="44"/>
      <c r="I34" s="45"/>
      <c r="J34" s="55"/>
      <c r="K34" s="40"/>
      <c r="L34" s="41"/>
      <c r="M34" s="63"/>
      <c r="N34" s="60">
        <f t="shared" si="2"/>
        <v>0</v>
      </c>
    </row>
    <row r="35" spans="1:14" ht="18" customHeight="1">
      <c r="A35" s="50" t="s">
        <v>107</v>
      </c>
      <c r="B35" s="44"/>
      <c r="C35" s="45"/>
      <c r="D35" s="55"/>
      <c r="E35" s="40"/>
      <c r="F35" s="41"/>
      <c r="G35" s="63"/>
      <c r="H35" s="44"/>
      <c r="I35" s="45"/>
      <c r="J35" s="55"/>
      <c r="K35" s="40"/>
      <c r="L35" s="41"/>
      <c r="M35" s="63"/>
      <c r="N35" s="60">
        <f t="shared" si="2"/>
        <v>0</v>
      </c>
    </row>
    <row r="36" spans="1:14" ht="18" customHeight="1">
      <c r="A36" s="49" t="s">
        <v>4</v>
      </c>
      <c r="B36" s="44"/>
      <c r="C36" s="45"/>
      <c r="D36" s="55"/>
      <c r="E36" s="40"/>
      <c r="F36" s="41"/>
      <c r="G36" s="63"/>
      <c r="H36" s="44"/>
      <c r="I36" s="45"/>
      <c r="J36" s="55"/>
      <c r="K36" s="40"/>
      <c r="L36" s="41"/>
      <c r="M36" s="63"/>
      <c r="N36" s="60">
        <f t="shared" si="2"/>
        <v>0</v>
      </c>
    </row>
    <row r="37" spans="1:14" ht="18" customHeight="1">
      <c r="A37" s="49" t="s">
        <v>92</v>
      </c>
      <c r="B37" s="44"/>
      <c r="C37" s="45"/>
      <c r="D37" s="55"/>
      <c r="E37" s="40"/>
      <c r="F37" s="41"/>
      <c r="G37" s="63"/>
      <c r="H37" s="44"/>
      <c r="I37" s="45"/>
      <c r="J37" s="55"/>
      <c r="K37" s="40"/>
      <c r="L37" s="41"/>
      <c r="M37" s="63"/>
      <c r="N37" s="60">
        <f t="shared" si="2"/>
        <v>0</v>
      </c>
    </row>
    <row r="38" spans="1:14" ht="18" customHeight="1">
      <c r="A38" s="49" t="s">
        <v>5</v>
      </c>
      <c r="B38" s="44"/>
      <c r="C38" s="45"/>
      <c r="D38" s="55"/>
      <c r="E38" s="40"/>
      <c r="F38" s="41"/>
      <c r="G38" s="63"/>
      <c r="H38" s="44"/>
      <c r="I38" s="45"/>
      <c r="J38" s="55"/>
      <c r="K38" s="40"/>
      <c r="L38" s="41"/>
      <c r="M38" s="63"/>
      <c r="N38" s="60">
        <f t="shared" si="2"/>
        <v>0</v>
      </c>
    </row>
    <row r="39" spans="1:14" ht="18" customHeight="1">
      <c r="A39" s="50" t="s">
        <v>108</v>
      </c>
      <c r="B39" s="44"/>
      <c r="C39" s="45"/>
      <c r="D39" s="55"/>
      <c r="E39" s="40"/>
      <c r="F39" s="41"/>
      <c r="G39" s="63"/>
      <c r="H39" s="44"/>
      <c r="I39" s="45"/>
      <c r="J39" s="55"/>
      <c r="K39" s="40"/>
      <c r="L39" s="41"/>
      <c r="M39" s="63"/>
      <c r="N39" s="60">
        <f t="shared" si="2"/>
        <v>0</v>
      </c>
    </row>
    <row r="40" spans="1:14" ht="18" customHeight="1">
      <c r="A40" s="50" t="s">
        <v>109</v>
      </c>
      <c r="B40" s="44"/>
      <c r="C40" s="45"/>
      <c r="D40" s="55"/>
      <c r="E40" s="40"/>
      <c r="F40" s="41"/>
      <c r="G40" s="63"/>
      <c r="H40" s="44"/>
      <c r="I40" s="45"/>
      <c r="J40" s="55"/>
      <c r="K40" s="40"/>
      <c r="L40" s="41"/>
      <c r="M40" s="63"/>
      <c r="N40" s="60">
        <f t="shared" si="2"/>
        <v>0</v>
      </c>
    </row>
    <row r="41" spans="1:14" ht="18" customHeight="1">
      <c r="A41" s="50" t="s">
        <v>110</v>
      </c>
      <c r="B41" s="44"/>
      <c r="C41" s="45"/>
      <c r="D41" s="55"/>
      <c r="E41" s="40"/>
      <c r="F41" s="41"/>
      <c r="G41" s="63"/>
      <c r="H41" s="44"/>
      <c r="I41" s="45"/>
      <c r="J41" s="55"/>
      <c r="K41" s="40"/>
      <c r="L41" s="41"/>
      <c r="M41" s="63"/>
      <c r="N41" s="60">
        <f t="shared" si="2"/>
        <v>0</v>
      </c>
    </row>
    <row r="42" spans="1:14" ht="18" customHeight="1">
      <c r="A42" s="49" t="s">
        <v>8</v>
      </c>
      <c r="B42" s="44"/>
      <c r="C42" s="45"/>
      <c r="D42" s="55"/>
      <c r="E42" s="40"/>
      <c r="F42" s="41"/>
      <c r="G42" s="63"/>
      <c r="H42" s="44"/>
      <c r="I42" s="45"/>
      <c r="J42" s="55"/>
      <c r="K42" s="40"/>
      <c r="L42" s="41"/>
      <c r="M42" s="63"/>
      <c r="N42" s="60">
        <f t="shared" si="2"/>
        <v>0</v>
      </c>
    </row>
    <row r="43" spans="1:14" ht="18" customHeight="1">
      <c r="A43" s="49" t="s">
        <v>7</v>
      </c>
      <c r="B43" s="44"/>
      <c r="C43" s="45"/>
      <c r="D43" s="55"/>
      <c r="E43" s="40"/>
      <c r="F43" s="41"/>
      <c r="G43" s="63"/>
      <c r="H43" s="44"/>
      <c r="I43" s="45"/>
      <c r="J43" s="55"/>
      <c r="K43" s="40"/>
      <c r="L43" s="41"/>
      <c r="M43" s="63"/>
      <c r="N43" s="60">
        <f t="shared" si="2"/>
        <v>0</v>
      </c>
    </row>
    <row r="44" spans="1:14" ht="18" customHeight="1">
      <c r="A44" s="49" t="s">
        <v>9</v>
      </c>
      <c r="B44" s="44"/>
      <c r="C44" s="45"/>
      <c r="D44" s="55"/>
      <c r="E44" s="40"/>
      <c r="F44" s="41"/>
      <c r="G44" s="63"/>
      <c r="H44" s="44"/>
      <c r="I44" s="45"/>
      <c r="J44" s="55"/>
      <c r="K44" s="40"/>
      <c r="L44" s="41"/>
      <c r="M44" s="63"/>
      <c r="N44" s="60">
        <f t="shared" si="2"/>
        <v>0</v>
      </c>
    </row>
    <row r="45" spans="1:14" ht="18" customHeight="1">
      <c r="A45" s="49" t="s">
        <v>10</v>
      </c>
      <c r="B45" s="44"/>
      <c r="C45" s="45"/>
      <c r="D45" s="55"/>
      <c r="E45" s="40"/>
      <c r="F45" s="41"/>
      <c r="G45" s="63"/>
      <c r="H45" s="44"/>
      <c r="I45" s="45"/>
      <c r="J45" s="55"/>
      <c r="K45" s="40"/>
      <c r="L45" s="41"/>
      <c r="M45" s="63"/>
      <c r="N45" s="60">
        <f t="shared" si="2"/>
        <v>0</v>
      </c>
    </row>
    <row r="46" spans="1:14" ht="18" customHeight="1">
      <c r="A46" s="50" t="s">
        <v>111</v>
      </c>
      <c r="B46" s="44"/>
      <c r="C46" s="45"/>
      <c r="D46" s="55"/>
      <c r="E46" s="40"/>
      <c r="F46" s="41"/>
      <c r="G46" s="63"/>
      <c r="H46" s="44"/>
      <c r="I46" s="45"/>
      <c r="J46" s="55"/>
      <c r="K46" s="40"/>
      <c r="L46" s="41"/>
      <c r="M46" s="63"/>
      <c r="N46" s="60">
        <f t="shared" si="2"/>
        <v>0</v>
      </c>
    </row>
    <row r="47" spans="1:14" ht="18" customHeight="1">
      <c r="A47" s="50" t="s">
        <v>112</v>
      </c>
      <c r="B47" s="44"/>
      <c r="C47" s="45"/>
      <c r="D47" s="55"/>
      <c r="E47" s="40"/>
      <c r="F47" s="41"/>
      <c r="G47" s="63"/>
      <c r="H47" s="44"/>
      <c r="I47" s="45"/>
      <c r="J47" s="55"/>
      <c r="K47" s="40"/>
      <c r="L47" s="41"/>
      <c r="M47" s="63"/>
      <c r="N47" s="60">
        <f t="shared" si="2"/>
        <v>0</v>
      </c>
    </row>
    <row r="48" spans="1:14" ht="18" customHeight="1">
      <c r="A48" s="50" t="s">
        <v>99</v>
      </c>
      <c r="B48" s="44"/>
      <c r="C48" s="45"/>
      <c r="D48" s="55"/>
      <c r="E48" s="40"/>
      <c r="F48" s="41"/>
      <c r="G48" s="63"/>
      <c r="H48" s="44"/>
      <c r="I48" s="45"/>
      <c r="J48" s="55"/>
      <c r="K48" s="40"/>
      <c r="L48" s="41"/>
      <c r="M48" s="63"/>
      <c r="N48" s="60">
        <f t="shared" si="2"/>
        <v>0</v>
      </c>
    </row>
    <row r="49" spans="1:14" ht="18" customHeight="1">
      <c r="A49" s="49" t="s">
        <v>12</v>
      </c>
      <c r="B49" s="44"/>
      <c r="C49" s="45"/>
      <c r="D49" s="55"/>
      <c r="E49" s="40"/>
      <c r="F49" s="41"/>
      <c r="G49" s="63"/>
      <c r="H49" s="44"/>
      <c r="I49" s="45"/>
      <c r="J49" s="55"/>
      <c r="K49" s="40"/>
      <c r="L49" s="41"/>
      <c r="M49" s="63"/>
      <c r="N49" s="60">
        <f t="shared" si="2"/>
        <v>0</v>
      </c>
    </row>
    <row r="50" spans="1:14" ht="18" customHeight="1">
      <c r="A50" s="49" t="s">
        <v>1</v>
      </c>
      <c r="B50" s="44"/>
      <c r="C50" s="45"/>
      <c r="D50" s="55"/>
      <c r="E50" s="40"/>
      <c r="F50" s="41"/>
      <c r="G50" s="63"/>
      <c r="H50" s="44"/>
      <c r="I50" s="45"/>
      <c r="J50" s="55"/>
      <c r="K50" s="40"/>
      <c r="L50" s="41"/>
      <c r="M50" s="63"/>
      <c r="N50" s="60">
        <f t="shared" si="2"/>
        <v>0</v>
      </c>
    </row>
    <row r="51" spans="1:14" ht="18" customHeight="1">
      <c r="A51" s="49" t="s">
        <v>88</v>
      </c>
      <c r="B51" s="44"/>
      <c r="C51" s="45"/>
      <c r="D51" s="55"/>
      <c r="E51" s="40"/>
      <c r="F51" s="41"/>
      <c r="G51" s="63"/>
      <c r="H51" s="44"/>
      <c r="I51" s="45"/>
      <c r="J51" s="55"/>
      <c r="K51" s="40"/>
      <c r="L51" s="41"/>
      <c r="M51" s="63"/>
      <c r="N51" s="60">
        <f t="shared" si="2"/>
        <v>0</v>
      </c>
    </row>
    <row r="52" spans="1:14" ht="18" customHeight="1">
      <c r="A52" s="50" t="s">
        <v>113</v>
      </c>
      <c r="B52" s="44"/>
      <c r="C52" s="45"/>
      <c r="D52" s="55"/>
      <c r="E52" s="40"/>
      <c r="F52" s="41"/>
      <c r="G52" s="63"/>
      <c r="H52" s="44"/>
      <c r="I52" s="45"/>
      <c r="J52" s="55"/>
      <c r="K52" s="40"/>
      <c r="L52" s="41"/>
      <c r="M52" s="63"/>
      <c r="N52" s="60">
        <f t="shared" si="2"/>
        <v>0</v>
      </c>
    </row>
    <row r="53" spans="1:14" ht="18" customHeight="1">
      <c r="A53" s="50" t="s">
        <v>55</v>
      </c>
      <c r="B53" s="44"/>
      <c r="C53" s="45"/>
      <c r="D53" s="55"/>
      <c r="E53" s="40"/>
      <c r="F53" s="41"/>
      <c r="G53" s="63"/>
      <c r="H53" s="44"/>
      <c r="I53" s="45"/>
      <c r="J53" s="55"/>
      <c r="K53" s="40"/>
      <c r="L53" s="41"/>
      <c r="M53" s="63"/>
      <c r="N53" s="60">
        <f t="shared" si="2"/>
        <v>0</v>
      </c>
    </row>
    <row r="54" spans="1:14" ht="18" customHeight="1">
      <c r="A54" s="50" t="s">
        <v>56</v>
      </c>
      <c r="B54" s="44"/>
      <c r="C54" s="45"/>
      <c r="D54" s="55"/>
      <c r="E54" s="40"/>
      <c r="F54" s="41"/>
      <c r="G54" s="63"/>
      <c r="H54" s="44"/>
      <c r="I54" s="45"/>
      <c r="J54" s="55"/>
      <c r="K54" s="40"/>
      <c r="L54" s="41"/>
      <c r="M54" s="63"/>
      <c r="N54" s="60">
        <f t="shared" si="2"/>
        <v>0</v>
      </c>
    </row>
    <row r="55" spans="1:14" ht="18" customHeight="1">
      <c r="A55" s="50" t="s">
        <v>93</v>
      </c>
      <c r="B55" s="44"/>
      <c r="C55" s="45"/>
      <c r="D55" s="55"/>
      <c r="E55" s="40"/>
      <c r="F55" s="41"/>
      <c r="G55" s="63"/>
      <c r="H55" s="44"/>
      <c r="I55" s="45"/>
      <c r="J55" s="55"/>
      <c r="K55" s="40"/>
      <c r="L55" s="41"/>
      <c r="M55" s="63"/>
      <c r="N55" s="60">
        <f t="shared" si="2"/>
        <v>0</v>
      </c>
    </row>
    <row r="56" spans="1:14" ht="18" customHeight="1">
      <c r="B56" s="37"/>
      <c r="C56" s="5"/>
      <c r="D56" s="38"/>
      <c r="E56" s="37"/>
      <c r="F56" s="5"/>
      <c r="G56" s="38"/>
      <c r="H56" s="37"/>
      <c r="I56" s="5"/>
      <c r="J56" s="38"/>
      <c r="K56" s="37"/>
      <c r="L56" s="5"/>
      <c r="M56" s="38"/>
      <c r="N56" s="38"/>
    </row>
    <row r="57" spans="1:14" ht="18" customHeight="1">
      <c r="A57" t="s">
        <v>116</v>
      </c>
      <c r="B57" s="44"/>
      <c r="C57" s="45"/>
      <c r="D57" s="55"/>
      <c r="E57" s="40"/>
      <c r="F57" s="41"/>
      <c r="G57" s="63"/>
      <c r="H57" s="44"/>
      <c r="I57" s="45"/>
      <c r="J57" s="55"/>
      <c r="K57" s="40"/>
      <c r="L57" s="41"/>
      <c r="M57" s="63"/>
      <c r="N57" s="60">
        <f t="shared" si="2"/>
        <v>0</v>
      </c>
    </row>
    <row r="58" spans="1:14" ht="18" customHeight="1">
      <c r="A58" s="49" t="s">
        <v>80</v>
      </c>
      <c r="B58" s="44"/>
      <c r="C58" s="45"/>
      <c r="D58" s="55"/>
      <c r="E58" s="40"/>
      <c r="F58" s="41"/>
      <c r="G58" s="63"/>
      <c r="H58" s="44"/>
      <c r="I58" s="45"/>
      <c r="J58" s="55"/>
      <c r="K58" s="40"/>
      <c r="L58" s="41"/>
      <c r="M58" s="63"/>
      <c r="N58" s="60">
        <f t="shared" si="2"/>
        <v>0</v>
      </c>
    </row>
    <row r="59" spans="1:14" ht="18" customHeight="1">
      <c r="A59" s="49" t="s">
        <v>81</v>
      </c>
      <c r="B59" s="44"/>
      <c r="C59" s="45"/>
      <c r="D59" s="55"/>
      <c r="E59" s="40"/>
      <c r="F59" s="41"/>
      <c r="G59" s="63"/>
      <c r="H59" s="44"/>
      <c r="I59" s="45"/>
      <c r="J59" s="55"/>
      <c r="K59" s="40"/>
      <c r="L59" s="41"/>
      <c r="M59" s="63"/>
      <c r="N59" s="60">
        <f t="shared" si="2"/>
        <v>0</v>
      </c>
    </row>
    <row r="60" spans="1:14" ht="18" customHeight="1">
      <c r="A60" s="49" t="s">
        <v>82</v>
      </c>
      <c r="B60" s="44"/>
      <c r="C60" s="45"/>
      <c r="D60" s="55"/>
      <c r="E60" s="40"/>
      <c r="F60" s="41"/>
      <c r="G60" s="63"/>
      <c r="H60" s="44"/>
      <c r="I60" s="45"/>
      <c r="J60" s="55"/>
      <c r="K60" s="40"/>
      <c r="L60" s="41"/>
      <c r="M60" s="63"/>
      <c r="N60" s="60">
        <f t="shared" si="2"/>
        <v>0</v>
      </c>
    </row>
    <row r="61" spans="1:14" ht="18" customHeight="1">
      <c r="A61" s="49" t="s">
        <v>83</v>
      </c>
      <c r="B61" s="44"/>
      <c r="C61" s="45"/>
      <c r="D61" s="55"/>
      <c r="E61" s="40"/>
      <c r="F61" s="41"/>
      <c r="G61" s="63"/>
      <c r="H61" s="44"/>
      <c r="I61" s="45"/>
      <c r="J61" s="55"/>
      <c r="K61" s="40"/>
      <c r="L61" s="41"/>
      <c r="M61" s="63"/>
      <c r="N61" s="60">
        <f t="shared" si="2"/>
        <v>0</v>
      </c>
    </row>
    <row r="62" spans="1:14" ht="18" customHeight="1">
      <c r="A62" s="49" t="s">
        <v>84</v>
      </c>
      <c r="B62" s="44"/>
      <c r="C62" s="45"/>
      <c r="D62" s="55"/>
      <c r="E62" s="40"/>
      <c r="F62" s="41"/>
      <c r="G62" s="63"/>
      <c r="H62" s="44"/>
      <c r="I62" s="45"/>
      <c r="J62" s="55"/>
      <c r="K62" s="40"/>
      <c r="L62" s="41"/>
      <c r="M62" s="63"/>
      <c r="N62" s="60">
        <f t="shared" si="2"/>
        <v>0</v>
      </c>
    </row>
    <row r="63" spans="1:14" ht="18" customHeight="1">
      <c r="B63" s="37"/>
      <c r="C63" s="5"/>
      <c r="D63" s="38"/>
      <c r="E63" s="37"/>
      <c r="F63" s="5"/>
      <c r="G63" s="38"/>
      <c r="H63" s="37"/>
      <c r="I63" s="5"/>
      <c r="J63" s="38"/>
      <c r="K63" s="37"/>
      <c r="L63" s="5"/>
      <c r="M63" s="38"/>
      <c r="N63" s="38"/>
    </row>
    <row r="64" spans="1:14" ht="18" customHeight="1">
      <c r="A64" s="31" t="s">
        <v>117</v>
      </c>
      <c r="B64" s="59">
        <f t="shared" ref="B64:N64" si="3">SUM(B13:B62)</f>
        <v>0</v>
      </c>
      <c r="C64" s="33">
        <f t="shared" si="3"/>
        <v>0</v>
      </c>
      <c r="D64" s="60">
        <f t="shared" si="3"/>
        <v>0</v>
      </c>
      <c r="E64" s="59">
        <f t="shared" si="3"/>
        <v>0</v>
      </c>
      <c r="F64" s="33">
        <f t="shared" si="3"/>
        <v>0</v>
      </c>
      <c r="G64" s="60">
        <f t="shared" si="3"/>
        <v>0</v>
      </c>
      <c r="H64" s="59">
        <f t="shared" si="3"/>
        <v>0</v>
      </c>
      <c r="I64" s="33">
        <f t="shared" si="3"/>
        <v>0</v>
      </c>
      <c r="J64" s="60">
        <f t="shared" si="3"/>
        <v>0</v>
      </c>
      <c r="K64" s="59">
        <f t="shared" si="3"/>
        <v>0</v>
      </c>
      <c r="L64" s="33">
        <f t="shared" si="3"/>
        <v>0</v>
      </c>
      <c r="M64" s="60">
        <f t="shared" si="3"/>
        <v>0</v>
      </c>
      <c r="N64" s="60">
        <f t="shared" si="3"/>
        <v>0</v>
      </c>
    </row>
    <row r="65" spans="1:14" ht="18" customHeight="1">
      <c r="A65" s="31"/>
      <c r="B65" s="37"/>
      <c r="C65" s="5"/>
      <c r="D65" s="38"/>
      <c r="E65" s="37"/>
      <c r="F65" s="5"/>
      <c r="G65" s="38"/>
      <c r="H65" s="37"/>
      <c r="I65" s="5"/>
      <c r="J65" s="38"/>
      <c r="K65" s="37"/>
      <c r="L65" s="5"/>
      <c r="M65" s="38"/>
      <c r="N65" s="38"/>
    </row>
    <row r="66" spans="1:14" ht="18" customHeight="1">
      <c r="A66" s="31" t="s">
        <v>118</v>
      </c>
      <c r="B66" s="61">
        <f t="shared" ref="B66:N66" si="4">B10-B64</f>
        <v>0</v>
      </c>
      <c r="C66" s="51">
        <f t="shared" si="4"/>
        <v>0</v>
      </c>
      <c r="D66" s="62">
        <f t="shared" si="4"/>
        <v>0</v>
      </c>
      <c r="E66" s="61">
        <f t="shared" si="4"/>
        <v>0</v>
      </c>
      <c r="F66" s="51">
        <f t="shared" si="4"/>
        <v>0</v>
      </c>
      <c r="G66" s="62">
        <f t="shared" si="4"/>
        <v>0</v>
      </c>
      <c r="H66" s="61">
        <f t="shared" si="4"/>
        <v>0</v>
      </c>
      <c r="I66" s="51">
        <f t="shared" si="4"/>
        <v>0</v>
      </c>
      <c r="J66" s="62">
        <f t="shared" si="4"/>
        <v>0</v>
      </c>
      <c r="K66" s="61">
        <f t="shared" si="4"/>
        <v>0</v>
      </c>
      <c r="L66" s="51">
        <f t="shared" si="4"/>
        <v>0</v>
      </c>
      <c r="M66" s="62">
        <f t="shared" si="4"/>
        <v>0</v>
      </c>
      <c r="N66" s="62">
        <f t="shared" si="4"/>
        <v>0</v>
      </c>
    </row>
  </sheetData>
  <sortState xmlns:xlrd2="http://schemas.microsoft.com/office/spreadsheetml/2017/richdata2" ref="A26:A59">
    <sortCondition ref="A25"/>
  </sortState>
  <mergeCells count="3">
    <mergeCell ref="A1:N1"/>
    <mergeCell ref="A2:N2"/>
    <mergeCell ref="A3:N3"/>
  </mergeCells>
  <conditionalFormatting sqref="A1">
    <cfRule type="cellIs" dxfId="1" priority="2" stopIfTrue="1" operator="equal">
      <formula>"Business Name"</formula>
    </cfRule>
  </conditionalFormatting>
  <conditionalFormatting sqref="A2:A3">
    <cfRule type="cellIs" dxfId="0" priority="1" stopIfTrue="1" operator="equal">
      <formula>"Client Name"</formula>
    </cfRule>
  </conditionalFormatting>
  <pageMargins left="0.25" right="0.25" top="0.75" bottom="0.75" header="0.3" footer="0.3"/>
  <pageSetup scale="85" fitToHeight="0" orientation="landscape" r:id="rId1"/>
  <headerFooter>
    <oddFooter>&amp;L&amp;D &amp;T&amp;R&amp;Z&amp;F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A1"/>
  <sheetViews>
    <sheetView showGridLines="0" workbookViewId="0">
      <selection activeCell="A2" sqref="A2"/>
    </sheetView>
  </sheetViews>
  <sheetFormatPr defaultColWidth="11.5703125" defaultRowHeight="12.75"/>
  <cols>
    <col min="1" max="2" width="11.5703125" style="94"/>
    <col min="3" max="5" width="11.5703125" style="96"/>
    <col min="6" max="7" width="11.5703125" style="94"/>
    <col min="8" max="8" width="11.5703125" style="97"/>
    <col min="9" max="9" width="11.5703125" style="94"/>
    <col min="10" max="10" width="11.5703125" style="97"/>
    <col min="11" max="11" width="11.5703125" style="95"/>
    <col min="12" max="261" width="11.5703125" style="94"/>
    <col min="262" max="16384" width="11.5703125" style="93"/>
  </cols>
  <sheetData/>
  <pageMargins left="1" right="1" top="1" bottom="1" header="0.25" footer="0.25"/>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9"/>
  <sheetViews>
    <sheetView topLeftCell="A10" workbookViewId="0">
      <selection activeCell="D39" sqref="D39"/>
    </sheetView>
  </sheetViews>
  <sheetFormatPr defaultColWidth="8.85546875" defaultRowHeight="12.75"/>
  <cols>
    <col min="1" max="1" width="39" bestFit="1" customWidth="1"/>
  </cols>
  <sheetData>
    <row r="1" spans="1:1">
      <c r="A1" s="48" t="s">
        <v>119</v>
      </c>
    </row>
    <row r="2" spans="1:1">
      <c r="A2" s="48" t="s">
        <v>101</v>
      </c>
    </row>
    <row r="3" spans="1:1">
      <c r="A3" s="48" t="s">
        <v>102</v>
      </c>
    </row>
    <row r="4" spans="1:1">
      <c r="A4" s="48" t="s">
        <v>103</v>
      </c>
    </row>
    <row r="5" spans="1:1">
      <c r="A5" s="48" t="s">
        <v>14</v>
      </c>
    </row>
    <row r="6" spans="1:1">
      <c r="A6" s="31" t="s">
        <v>85</v>
      </c>
    </row>
    <row r="7" spans="1:1">
      <c r="A7" s="31" t="s">
        <v>86</v>
      </c>
    </row>
    <row r="8" spans="1:1">
      <c r="A8" s="31" t="s">
        <v>13</v>
      </c>
    </row>
    <row r="9" spans="1:1">
      <c r="A9" s="31" t="s">
        <v>89</v>
      </c>
    </row>
    <row r="10" spans="1:1">
      <c r="A10" s="66" t="s">
        <v>97</v>
      </c>
    </row>
    <row r="11" spans="1:1">
      <c r="A11" s="66" t="s">
        <v>96</v>
      </c>
    </row>
    <row r="12" spans="1:1">
      <c r="A12" s="66" t="s">
        <v>95</v>
      </c>
    </row>
    <row r="13" spans="1:1">
      <c r="A13" s="66" t="s">
        <v>94</v>
      </c>
    </row>
    <row r="14" spans="1:1">
      <c r="A14" s="66" t="s">
        <v>115</v>
      </c>
    </row>
    <row r="15" spans="1:1">
      <c r="A15" s="66" t="s">
        <v>100</v>
      </c>
    </row>
    <row r="16" spans="1:1">
      <c r="A16" s="66" t="s">
        <v>104</v>
      </c>
    </row>
    <row r="17" spans="1:1">
      <c r="A17" s="31" t="s">
        <v>90</v>
      </c>
    </row>
    <row r="18" spans="1:1">
      <c r="A18" s="31" t="s">
        <v>17</v>
      </c>
    </row>
    <row r="19" spans="1:1">
      <c r="A19" s="31" t="s">
        <v>3</v>
      </c>
    </row>
    <row r="20" spans="1:1">
      <c r="A20" s="66" t="s">
        <v>114</v>
      </c>
    </row>
    <row r="21" spans="1:1">
      <c r="A21" s="66" t="s">
        <v>105</v>
      </c>
    </row>
    <row r="22" spans="1:1">
      <c r="A22" s="66" t="s">
        <v>106</v>
      </c>
    </row>
    <row r="23" spans="1:1">
      <c r="A23" s="31" t="s">
        <v>91</v>
      </c>
    </row>
    <row r="24" spans="1:1">
      <c r="A24" s="66" t="s">
        <v>107</v>
      </c>
    </row>
    <row r="25" spans="1:1">
      <c r="A25" s="31" t="s">
        <v>4</v>
      </c>
    </row>
    <row r="26" spans="1:1">
      <c r="A26" s="31" t="s">
        <v>92</v>
      </c>
    </row>
    <row r="27" spans="1:1">
      <c r="A27" s="31" t="s">
        <v>5</v>
      </c>
    </row>
    <row r="28" spans="1:1">
      <c r="A28" s="66" t="s">
        <v>108</v>
      </c>
    </row>
    <row r="29" spans="1:1">
      <c r="A29" s="66" t="s">
        <v>109</v>
      </c>
    </row>
    <row r="30" spans="1:1">
      <c r="A30" s="66" t="s">
        <v>110</v>
      </c>
    </row>
    <row r="31" spans="1:1">
      <c r="A31" s="31" t="s">
        <v>8</v>
      </c>
    </row>
    <row r="32" spans="1:1">
      <c r="A32" s="31" t="s">
        <v>7</v>
      </c>
    </row>
    <row r="33" spans="1:1">
      <c r="A33" s="31" t="s">
        <v>9</v>
      </c>
    </row>
    <row r="34" spans="1:1">
      <c r="A34" s="31" t="s">
        <v>10</v>
      </c>
    </row>
    <row r="35" spans="1:1">
      <c r="A35" s="66" t="s">
        <v>111</v>
      </c>
    </row>
    <row r="36" spans="1:1">
      <c r="A36" s="66" t="s">
        <v>112</v>
      </c>
    </row>
    <row r="37" spans="1:1">
      <c r="A37" s="66" t="s">
        <v>99</v>
      </c>
    </row>
    <row r="38" spans="1:1">
      <c r="A38" s="31" t="s">
        <v>12</v>
      </c>
    </row>
    <row r="39" spans="1:1">
      <c r="A39" s="31" t="s">
        <v>1</v>
      </c>
    </row>
    <row r="40" spans="1:1">
      <c r="A40" s="31" t="s">
        <v>88</v>
      </c>
    </row>
    <row r="41" spans="1:1">
      <c r="A41" s="66" t="s">
        <v>113</v>
      </c>
    </row>
    <row r="42" spans="1:1">
      <c r="A42" s="66" t="s">
        <v>55</v>
      </c>
    </row>
    <row r="43" spans="1:1">
      <c r="A43" s="66" t="s">
        <v>56</v>
      </c>
    </row>
    <row r="44" spans="1:1">
      <c r="A44" s="66" t="s">
        <v>93</v>
      </c>
    </row>
    <row r="45" spans="1:1">
      <c r="A45" s="31" t="s">
        <v>80</v>
      </c>
    </row>
    <row r="46" spans="1:1">
      <c r="A46" s="31" t="s">
        <v>81</v>
      </c>
    </row>
    <row r="47" spans="1:1">
      <c r="A47" s="31" t="s">
        <v>82</v>
      </c>
    </row>
    <row r="48" spans="1:1">
      <c r="A48" s="31" t="s">
        <v>83</v>
      </c>
    </row>
    <row r="49" spans="1:1">
      <c r="A49" s="31" t="s">
        <v>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Dashboard</vt:lpstr>
      <vt:lpstr>Accountable Plan</vt:lpstr>
      <vt:lpstr>Sample Acct Plan</vt:lpstr>
      <vt:lpstr>Income Statement</vt:lpstr>
      <vt:lpstr>Transaction Register</vt:lpstr>
      <vt:lpstr>Dropdowns</vt:lpstr>
      <vt:lpstr>'Accountable Plan'!Print_Area</vt:lpstr>
      <vt:lpstr>Dashboard!Print_Area</vt:lpstr>
      <vt:lpstr>'Income Statement'!Print_Area</vt:lpstr>
      <vt:lpstr>'Sample Acct Plan'!Print_Area</vt:lpstr>
    </vt:vector>
  </TitlesOfParts>
  <Company>Sheridan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templates</dc:title>
  <dc:subject>Chapter 5</dc:subject>
  <dc:creator>Carole Bowman</dc:creator>
  <cp:lastModifiedBy>jason arsenault</cp:lastModifiedBy>
  <cp:lastPrinted>2020-06-26T00:49:18Z</cp:lastPrinted>
  <dcterms:created xsi:type="dcterms:W3CDTF">2001-03-04T21:48:08Z</dcterms:created>
  <dcterms:modified xsi:type="dcterms:W3CDTF">2024-02-14T18:33:01Z</dcterms:modified>
</cp:coreProperties>
</file>